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proteinGroups" sheetId="1" r:id="rId1"/>
  </sheets>
  <definedNames>
    <definedName name="_xlnm._FilterDatabase" localSheetId="0" hidden="1">proteinGroups!$A$1:$CQ$1</definedName>
  </definedNames>
  <calcPr calcId="125725"/>
</workbook>
</file>

<file path=xl/calcChain.xml><?xml version="1.0" encoding="utf-8"?>
<calcChain xmlns="http://schemas.openxmlformats.org/spreadsheetml/2006/main">
  <c r="AC1640" i="1"/>
  <c r="AC1524"/>
  <c r="AC1328"/>
  <c r="AC1273"/>
  <c r="AC1212"/>
  <c r="AC1199"/>
  <c r="AC1064"/>
  <c r="AC854"/>
  <c r="AC777"/>
  <c r="AC753"/>
  <c r="AC700"/>
  <c r="AC513"/>
  <c r="AC468"/>
  <c r="AC390"/>
  <c r="AC109"/>
  <c r="AA37"/>
  <c r="AA1131"/>
  <c r="AA63"/>
  <c r="AA62"/>
  <c r="AA135"/>
  <c r="AA1475"/>
  <c r="AA1679"/>
  <c r="AA668"/>
  <c r="AA453"/>
  <c r="AA1159"/>
  <c r="AA231"/>
  <c r="AA1043"/>
  <c r="AA1521"/>
  <c r="AA568"/>
  <c r="AA1423"/>
  <c r="AA172"/>
  <c r="AA47"/>
  <c r="AA17"/>
  <c r="AA1483"/>
  <c r="AA1519"/>
  <c r="AA798"/>
  <c r="AA962"/>
  <c r="AA51"/>
  <c r="AA399"/>
  <c r="AA671"/>
  <c r="AA1677"/>
  <c r="AA130"/>
  <c r="AA839"/>
  <c r="AA951"/>
  <c r="AA1253"/>
  <c r="AA12"/>
  <c r="AA1265"/>
  <c r="AA922"/>
  <c r="AA1239"/>
  <c r="AA324"/>
  <c r="AA386"/>
  <c r="AA794"/>
  <c r="AA1177"/>
  <c r="AA1621"/>
  <c r="AA323"/>
  <c r="AA1272"/>
  <c r="AA387"/>
  <c r="AA1684"/>
  <c r="AA68"/>
  <c r="AA1200"/>
  <c r="AA1652"/>
  <c r="AA161"/>
  <c r="AA1538"/>
  <c r="AA1645"/>
  <c r="AA555"/>
  <c r="AA4"/>
  <c r="AA409"/>
  <c r="AA749"/>
  <c r="AA1233"/>
  <c r="AA934"/>
  <c r="AA1330"/>
  <c r="AA1349"/>
  <c r="AA1275"/>
  <c r="AA715"/>
  <c r="AA1151"/>
  <c r="AA61"/>
  <c r="AA1029"/>
  <c r="AA699"/>
  <c r="AA562"/>
  <c r="AA392"/>
  <c r="AA72"/>
  <c r="AA801"/>
  <c r="AA807"/>
  <c r="AA734"/>
  <c r="AA947"/>
  <c r="AA1123"/>
  <c r="AA1319"/>
  <c r="AA79"/>
  <c r="AA593"/>
  <c r="AA442"/>
  <c r="AA674"/>
  <c r="AA1636"/>
  <c r="AA283"/>
  <c r="AA343"/>
  <c r="AA178"/>
  <c r="AA804"/>
  <c r="AA1485"/>
  <c r="AA572"/>
  <c r="AA111"/>
  <c r="AA86"/>
  <c r="AA692"/>
  <c r="AA182"/>
  <c r="AA1536"/>
  <c r="AA1363"/>
  <c r="AA540"/>
  <c r="AA92"/>
  <c r="AA675"/>
  <c r="AA165"/>
  <c r="AA1592"/>
  <c r="AA1464"/>
  <c r="AA271"/>
  <c r="AA362"/>
  <c r="AA1145"/>
  <c r="AA731"/>
  <c r="AA309"/>
  <c r="AA576"/>
  <c r="AA78"/>
  <c r="AA960"/>
  <c r="AA1448"/>
  <c r="AA398"/>
  <c r="AA1618"/>
  <c r="AA909"/>
  <c r="AA1639"/>
  <c r="AA1229"/>
  <c r="AA1067"/>
  <c r="AA849"/>
  <c r="AA67"/>
  <c r="AA1034"/>
  <c r="AA418"/>
  <c r="AA1120"/>
  <c r="AA598"/>
  <c r="AA1306"/>
  <c r="AA485"/>
  <c r="AA287"/>
  <c r="AA1147"/>
  <c r="AA1368"/>
  <c r="AA1568"/>
  <c r="AA496"/>
  <c r="AA508"/>
  <c r="AA1314"/>
  <c r="AA509"/>
  <c r="AA625"/>
  <c r="AA1593"/>
  <c r="AA776"/>
  <c r="AA457"/>
  <c r="AA515"/>
  <c r="AA133"/>
  <c r="AA1076"/>
  <c r="AA492"/>
  <c r="AA252"/>
  <c r="AA29"/>
  <c r="AA11"/>
  <c r="AA1496"/>
  <c r="AA921"/>
  <c r="AA855"/>
  <c r="AA524"/>
  <c r="AA1392"/>
  <c r="AA743"/>
  <c r="AA321"/>
  <c r="AA146"/>
  <c r="AA1231"/>
  <c r="AA584"/>
  <c r="AA18"/>
  <c r="AA222"/>
  <c r="AA109"/>
  <c r="AA1303"/>
  <c r="AA282"/>
  <c r="AA1174"/>
  <c r="AA1497"/>
  <c r="AA982"/>
  <c r="AA1486"/>
  <c r="AA383"/>
  <c r="AA1520"/>
  <c r="AA300"/>
  <c r="AA677"/>
  <c r="AA1595"/>
  <c r="AA1643"/>
  <c r="AA940"/>
  <c r="AA190"/>
  <c r="AA419"/>
  <c r="AA605"/>
  <c r="AA168"/>
  <c r="AA746"/>
  <c r="AA160"/>
  <c r="AA1179"/>
  <c r="AA476"/>
  <c r="AA1012"/>
  <c r="AA1293"/>
  <c r="AA201"/>
  <c r="AA1394"/>
  <c r="AA1504"/>
  <c r="AA700"/>
  <c r="AA518"/>
  <c r="AA1222"/>
  <c r="AA642"/>
  <c r="AA1615"/>
  <c r="AA36"/>
  <c r="AA1599"/>
  <c r="AA1069"/>
  <c r="AA1493"/>
  <c r="AA400"/>
  <c r="AA1663"/>
  <c r="AA189"/>
  <c r="AA327"/>
  <c r="AA755"/>
  <c r="AA1406"/>
  <c r="AA1566"/>
  <c r="AA1286"/>
  <c r="AA1407"/>
  <c r="AA1001"/>
  <c r="AA473"/>
  <c r="AA1562"/>
  <c r="AA70"/>
  <c r="AA1078"/>
  <c r="AA299"/>
  <c r="AA1447"/>
  <c r="AA1242"/>
  <c r="AA1384"/>
  <c r="AA202"/>
  <c r="AA853"/>
  <c r="AA1547"/>
  <c r="AA1096"/>
  <c r="AA1285"/>
  <c r="AA432"/>
  <c r="AA527"/>
  <c r="AA225"/>
  <c r="AA253"/>
  <c r="AA1328"/>
  <c r="AA215"/>
  <c r="AA1075"/>
  <c r="AA1142"/>
  <c r="AA1033"/>
  <c r="AA1556"/>
  <c r="AA1492"/>
  <c r="AA451"/>
  <c r="AA785"/>
  <c r="AA653"/>
  <c r="AA1554"/>
  <c r="AA1225"/>
  <c r="AA843"/>
  <c r="AA929"/>
  <c r="AA248"/>
  <c r="AA22"/>
  <c r="AA566"/>
  <c r="AA851"/>
  <c r="AA549"/>
  <c r="AA931"/>
  <c r="AA751"/>
  <c r="AA820"/>
  <c r="AA775"/>
  <c r="AA1058"/>
  <c r="AA88"/>
  <c r="AA1028"/>
  <c r="AA240"/>
  <c r="AA1042"/>
  <c r="AA1524"/>
  <c r="AA1040"/>
  <c r="AA1532"/>
  <c r="AA528"/>
  <c r="AA474"/>
  <c r="AA1489"/>
  <c r="AA250"/>
  <c r="AA249"/>
  <c r="AA1678"/>
  <c r="AA884"/>
  <c r="AA1602"/>
  <c r="AA1284"/>
  <c r="AA573"/>
  <c r="AA1292"/>
  <c r="AA597"/>
  <c r="AA257"/>
  <c r="AA655"/>
  <c r="AA56"/>
  <c r="AA713"/>
  <c r="AA183"/>
  <c r="AA1676"/>
  <c r="AA1062"/>
  <c r="AA59"/>
  <c r="AA717"/>
  <c r="AA95"/>
  <c r="AA1313"/>
  <c r="AA1121"/>
  <c r="AA1128"/>
  <c r="AA156"/>
  <c r="AA104"/>
  <c r="AA256"/>
  <c r="AA1425"/>
  <c r="AA1622"/>
  <c r="AA456"/>
  <c r="AA1024"/>
  <c r="AA1457"/>
  <c r="AA1210"/>
  <c r="AA57"/>
  <c r="AA1388"/>
  <c r="AA989"/>
  <c r="AA1167"/>
  <c r="AA351"/>
  <c r="AA1372"/>
  <c r="AA1531"/>
  <c r="AA21"/>
  <c r="AA1218"/>
  <c r="AA288"/>
  <c r="AA1525"/>
  <c r="AA499"/>
  <c r="AA824"/>
  <c r="AA46"/>
  <c r="AA672"/>
  <c r="AA489"/>
  <c r="AA1073"/>
  <c r="AA7"/>
  <c r="AA313"/>
  <c r="AA298"/>
  <c r="AA325"/>
  <c r="AA924"/>
  <c r="AA347"/>
  <c r="AA1580"/>
  <c r="AA1535"/>
  <c r="AA304"/>
  <c r="AA381"/>
  <c r="AA1410"/>
  <c r="AA1250"/>
  <c r="AA1470"/>
  <c r="AA475"/>
  <c r="AA906"/>
  <c r="AA1262"/>
  <c r="AA390"/>
  <c r="AA871"/>
  <c r="AA591"/>
  <c r="AA1246"/>
  <c r="AA1481"/>
  <c r="AA667"/>
  <c r="AA19"/>
  <c r="AA1124"/>
  <c r="AA1095"/>
  <c r="AA756"/>
  <c r="AA912"/>
  <c r="AA1199"/>
  <c r="AA45"/>
  <c r="AA1161"/>
  <c r="AA416"/>
  <c r="AA1173"/>
  <c r="AA1326"/>
  <c r="AA1629"/>
  <c r="AA1023"/>
  <c r="AA1209"/>
  <c r="AA1278"/>
  <c r="AA73"/>
  <c r="AA1574"/>
  <c r="AA1321"/>
  <c r="AA1207"/>
  <c r="AA241"/>
  <c r="AA615"/>
  <c r="AA266"/>
  <c r="AA1550"/>
  <c r="AA55"/>
  <c r="AA99"/>
  <c r="AA464"/>
  <c r="AA759"/>
  <c r="AA617"/>
  <c r="AA167"/>
  <c r="AA761"/>
  <c r="AA472"/>
  <c r="AA349"/>
  <c r="AA1675"/>
  <c r="AA90"/>
  <c r="AA1490"/>
  <c r="AA1258"/>
  <c r="AA458"/>
  <c r="AA978"/>
  <c r="AA771"/>
  <c r="AA1673"/>
  <c r="AA770"/>
  <c r="AA357"/>
  <c r="AA1453"/>
  <c r="AA71"/>
  <c r="AA229"/>
  <c r="AA234"/>
  <c r="AA1353"/>
  <c r="AA842"/>
  <c r="AA198"/>
  <c r="AA629"/>
  <c r="AA1395"/>
  <c r="AA939"/>
  <c r="AA466"/>
  <c r="AA1091"/>
  <c r="AA1427"/>
  <c r="AA1203"/>
  <c r="AA1324"/>
  <c r="AA1393"/>
  <c r="AA1682"/>
  <c r="AA316"/>
  <c r="AA1080"/>
  <c r="AA1601"/>
  <c r="AA1009"/>
  <c r="AA1183"/>
  <c r="AA371"/>
  <c r="AA797"/>
  <c r="AA1287"/>
  <c r="AA197"/>
  <c r="AA852"/>
  <c r="AA873"/>
  <c r="AA1688"/>
  <c r="AA488"/>
  <c r="AA210"/>
  <c r="AA447"/>
  <c r="AA932"/>
  <c r="AA966"/>
  <c r="AA531"/>
  <c r="AA774"/>
  <c r="AA828"/>
  <c r="AA1148"/>
  <c r="AA40"/>
  <c r="AA1090"/>
  <c r="AA239"/>
  <c r="AA834"/>
  <c r="AA1137"/>
  <c r="AA1280"/>
  <c r="AA106"/>
  <c r="AA1045"/>
  <c r="AA1172"/>
  <c r="AA486"/>
  <c r="AA581"/>
  <c r="AA1405"/>
  <c r="AA410"/>
  <c r="AA1063"/>
  <c r="AA213"/>
  <c r="AA1381"/>
  <c r="AA1367"/>
  <c r="AA98"/>
  <c r="AA614"/>
  <c r="AA1624"/>
  <c r="AA181"/>
  <c r="AA1113"/>
  <c r="AA786"/>
  <c r="AA139"/>
  <c r="AA1032"/>
  <c r="AA818"/>
  <c r="AA455"/>
  <c r="AA1660"/>
  <c r="AA918"/>
  <c r="AA176"/>
  <c r="AA1373"/>
  <c r="AA704"/>
  <c r="AA846"/>
  <c r="AA571"/>
  <c r="AA1540"/>
  <c r="AA308"/>
  <c r="AA426"/>
  <c r="AA1484"/>
  <c r="AA1671"/>
  <c r="AA1126"/>
  <c r="AA184"/>
  <c r="AA565"/>
  <c r="AA49"/>
  <c r="AA1215"/>
  <c r="AA217"/>
  <c r="AA1586"/>
  <c r="AA1193"/>
  <c r="AA610"/>
  <c r="AA1198"/>
  <c r="AA1552"/>
  <c r="AA448"/>
  <c r="AA872"/>
  <c r="AA367"/>
  <c r="AA1002"/>
  <c r="AA777"/>
  <c r="AA1227"/>
  <c r="AA127"/>
  <c r="AA1188"/>
  <c r="AA961"/>
  <c r="AA1238"/>
  <c r="AA1426"/>
  <c r="AA1122"/>
  <c r="AA762"/>
  <c r="AA911"/>
  <c r="AA600"/>
  <c r="AA1355"/>
  <c r="AA1522"/>
  <c r="AA741"/>
  <c r="AA1613"/>
  <c r="AA1304"/>
  <c r="AA1665"/>
  <c r="AA255"/>
  <c r="AA1687"/>
  <c r="AA1435"/>
  <c r="AA1510"/>
  <c r="AA949"/>
  <c r="AA361"/>
  <c r="AA1642"/>
  <c r="AA1656"/>
  <c r="AA477"/>
  <c r="AA933"/>
  <c r="AA1596"/>
  <c r="AA1156"/>
  <c r="AA437"/>
  <c r="AA983"/>
  <c r="AA607"/>
  <c r="AA121"/>
  <c r="AA31"/>
  <c r="AA355"/>
  <c r="AA1589"/>
  <c r="AA312"/>
  <c r="AA93"/>
  <c r="AA224"/>
  <c r="AA936"/>
  <c r="AA350"/>
  <c r="AA613"/>
  <c r="AA1132"/>
  <c r="AA1011"/>
  <c r="AA1070"/>
  <c r="AA1065"/>
  <c r="AA26"/>
  <c r="AA1507"/>
  <c r="AA1171"/>
  <c r="AA179"/>
  <c r="AA293"/>
  <c r="AA1329"/>
  <c r="AA83"/>
  <c r="AA1456"/>
  <c r="AA131"/>
  <c r="AA638"/>
  <c r="AA988"/>
  <c r="AA577"/>
  <c r="AA84"/>
  <c r="AA1343"/>
  <c r="AA1482"/>
  <c r="AA1480"/>
  <c r="AA136"/>
  <c r="AA1294"/>
  <c r="AA1541"/>
  <c r="AA480"/>
  <c r="AA819"/>
  <c r="AA74"/>
  <c r="AA944"/>
  <c r="AA521"/>
  <c r="AA1109"/>
  <c r="AA1031"/>
  <c r="AA264"/>
  <c r="AA525"/>
  <c r="AA768"/>
  <c r="AA107"/>
  <c r="AA545"/>
  <c r="AA863"/>
  <c r="AA886"/>
  <c r="AA990"/>
  <c r="AA254"/>
  <c r="AA382"/>
  <c r="AA137"/>
  <c r="AA535"/>
  <c r="AA583"/>
  <c r="AA1429"/>
  <c r="AA538"/>
  <c r="AA1364"/>
  <c r="AA690"/>
  <c r="AA284"/>
  <c r="AA1543"/>
  <c r="AA1006"/>
  <c r="AA91"/>
  <c r="AA1529"/>
  <c r="AA1047"/>
  <c r="AA602"/>
  <c r="AA664"/>
  <c r="AA917"/>
  <c r="AA1036"/>
  <c r="AA1351"/>
  <c r="AA971"/>
  <c r="AA589"/>
  <c r="AA744"/>
  <c r="AA958"/>
  <c r="AA1041"/>
  <c r="AA1256"/>
  <c r="AA647"/>
  <c r="AA1539"/>
  <c r="AA832"/>
  <c r="AA1487"/>
  <c r="AA681"/>
  <c r="AA1664"/>
  <c r="AA397"/>
  <c r="AA445"/>
  <c r="AA698"/>
  <c r="AA170"/>
  <c r="AA854"/>
  <c r="AA928"/>
  <c r="AA747"/>
  <c r="AA272"/>
  <c r="AA1672"/>
  <c r="AA621"/>
  <c r="AA709"/>
  <c r="AA285"/>
  <c r="AA826"/>
  <c r="AA1495"/>
  <c r="AA318"/>
  <c r="AA105"/>
  <c r="AA639"/>
  <c r="AA1082"/>
  <c r="AA550"/>
  <c r="AA626"/>
  <c r="AA302"/>
  <c r="AA724"/>
  <c r="AA320"/>
  <c r="AA1626"/>
  <c r="AA1077"/>
  <c r="AA1534"/>
  <c r="AA866"/>
  <c r="AA1630"/>
  <c r="AA479"/>
  <c r="AA1086"/>
  <c r="AA633"/>
  <c r="AA150"/>
  <c r="AA80"/>
  <c r="AA1184"/>
  <c r="AA1309"/>
  <c r="AA277"/>
  <c r="AA1190"/>
  <c r="AA291"/>
  <c r="AA1528"/>
  <c r="AA579"/>
  <c r="AA1432"/>
  <c r="AA115"/>
  <c r="AA64"/>
  <c r="AA763"/>
  <c r="AA44"/>
  <c r="AA126"/>
  <c r="AA439"/>
  <c r="AA738"/>
  <c r="AA1084"/>
  <c r="AA227"/>
  <c r="AA737"/>
  <c r="AA194"/>
  <c r="AA1633"/>
  <c r="AA782"/>
  <c r="AA1513"/>
  <c r="AA375"/>
  <c r="AA173"/>
  <c r="AA60"/>
  <c r="AA1345"/>
  <c r="AA43"/>
  <c r="AA624"/>
  <c r="AA48"/>
  <c r="AA578"/>
  <c r="AA977"/>
  <c r="AA1308"/>
  <c r="AA1315"/>
  <c r="AA811"/>
  <c r="AA1245"/>
  <c r="AA1455"/>
  <c r="AA919"/>
  <c r="AA1055"/>
  <c r="AA119"/>
  <c r="AA902"/>
  <c r="AA560"/>
  <c r="AA969"/>
  <c r="AA603"/>
  <c r="AA1185"/>
  <c r="AA791"/>
  <c r="AA402"/>
  <c r="AA1467"/>
  <c r="AA1360"/>
  <c r="AA764"/>
  <c r="AA882"/>
  <c r="AA436"/>
  <c r="AA1282"/>
  <c r="AA1333"/>
  <c r="AA1297"/>
  <c r="AA641"/>
  <c r="AA212"/>
  <c r="AA595"/>
  <c r="AA1269"/>
  <c r="AA1620"/>
  <c r="AA831"/>
  <c r="AA267"/>
  <c r="AA1146"/>
  <c r="AA543"/>
  <c r="AA188"/>
  <c r="AA658"/>
  <c r="AA87"/>
  <c r="AA999"/>
  <c r="AA580"/>
  <c r="AA1165"/>
  <c r="AA16"/>
  <c r="AA348"/>
  <c r="AA874"/>
  <c r="AA319"/>
  <c r="AA1376"/>
  <c r="AA490"/>
  <c r="AA1176"/>
  <c r="AA1681"/>
  <c r="AA368"/>
  <c r="AA564"/>
  <c r="AA279"/>
  <c r="AA463"/>
  <c r="AA789"/>
  <c r="AA877"/>
  <c r="AA1649"/>
  <c r="AA1270"/>
  <c r="AA440"/>
  <c r="AA790"/>
  <c r="AA1396"/>
  <c r="AA413"/>
  <c r="AA120"/>
  <c r="AA339"/>
  <c r="AA1346"/>
  <c r="AA1083"/>
  <c r="AA1074"/>
  <c r="AA619"/>
  <c r="AA112"/>
  <c r="AA718"/>
  <c r="AA1440"/>
  <c r="AA806"/>
  <c r="AA403"/>
  <c r="AA923"/>
  <c r="AA1170"/>
  <c r="AA844"/>
  <c r="AA1178"/>
  <c r="AA396"/>
  <c r="AA1583"/>
  <c r="AA162"/>
  <c r="AA195"/>
  <c r="AA66"/>
  <c r="AA1318"/>
  <c r="AA1424"/>
  <c r="AA1119"/>
  <c r="AA1013"/>
  <c r="AA278"/>
  <c r="AA196"/>
  <c r="AA712"/>
  <c r="AA1127"/>
  <c r="AA335"/>
  <c r="AA861"/>
  <c r="AA1357"/>
  <c r="AA303"/>
  <c r="AA657"/>
  <c r="AA637"/>
  <c r="AA306"/>
  <c r="AA329"/>
  <c r="AA895"/>
  <c r="AA650"/>
  <c r="AA1617"/>
  <c r="AA721"/>
  <c r="AA427"/>
  <c r="AA1641"/>
  <c r="AA193"/>
  <c r="AA374"/>
  <c r="AA1008"/>
  <c r="AA683"/>
  <c r="AA246"/>
  <c r="AA553"/>
  <c r="AA260"/>
  <c r="AA1237"/>
  <c r="AA688"/>
  <c r="AA209"/>
  <c r="AA546"/>
  <c r="AA903"/>
  <c r="AA745"/>
  <c r="AA242"/>
  <c r="AA1186"/>
  <c r="AA1577"/>
  <c r="AA421"/>
  <c r="AA609"/>
  <c r="AA574"/>
  <c r="AA174"/>
  <c r="AA1133"/>
  <c r="AA708"/>
  <c r="AA164"/>
  <c r="AA635"/>
  <c r="AA631"/>
  <c r="AA311"/>
  <c r="AA1369"/>
  <c r="AA1135"/>
  <c r="AA845"/>
  <c r="AA750"/>
  <c r="AA1164"/>
  <c r="AA1279"/>
  <c r="AA561"/>
  <c r="AA143"/>
  <c r="AA1533"/>
  <c r="AA994"/>
  <c r="AA163"/>
  <c r="AA1564"/>
  <c r="AA1175"/>
  <c r="AA1398"/>
  <c r="AA1244"/>
  <c r="AA108"/>
  <c r="AA1402"/>
  <c r="AA385"/>
  <c r="AA889"/>
  <c r="AA1204"/>
  <c r="AA1241"/>
  <c r="AA384"/>
  <c r="AA1277"/>
  <c r="AA417"/>
  <c r="AA177"/>
  <c r="AA1264"/>
  <c r="AA275"/>
  <c r="AA687"/>
  <c r="AA1600"/>
  <c r="AA783"/>
  <c r="AA394"/>
  <c r="AA1060"/>
  <c r="AA1332"/>
  <c r="AA407"/>
  <c r="AA1059"/>
  <c r="AA220"/>
  <c r="AA1588"/>
  <c r="AA661"/>
  <c r="AA429"/>
  <c r="AA1659"/>
  <c r="AA428"/>
  <c r="AA795"/>
  <c r="AA957"/>
  <c r="AA1458"/>
  <c r="AA1066"/>
  <c r="AA898"/>
  <c r="AA937"/>
  <c r="AA1025"/>
  <c r="AA802"/>
  <c r="AA1219"/>
  <c r="AA772"/>
  <c r="AA987"/>
  <c r="AA113"/>
  <c r="AA412"/>
  <c r="AA1089"/>
  <c r="AA505"/>
  <c r="AA1255"/>
  <c r="AA1048"/>
  <c r="AA1491"/>
  <c r="AA1508"/>
  <c r="AA632"/>
  <c r="AA1584"/>
  <c r="AA1079"/>
  <c r="AA539"/>
  <c r="AA420"/>
  <c r="AA292"/>
  <c r="AA857"/>
  <c r="AA1097"/>
  <c r="AA1669"/>
  <c r="AA1565"/>
  <c r="AA1518"/>
  <c r="AA1551"/>
  <c r="AA218"/>
  <c r="AA1344"/>
  <c r="AA185"/>
  <c r="AA1240"/>
  <c r="AA726"/>
  <c r="AA1044"/>
  <c r="AA697"/>
  <c r="AA630"/>
  <c r="AA1441"/>
  <c r="AA835"/>
  <c r="AA1544"/>
  <c r="AA1125"/>
  <c r="AA1619"/>
  <c r="AA868"/>
  <c r="AA1053"/>
  <c r="AA1038"/>
  <c r="AA627"/>
  <c r="AA389"/>
  <c r="AA259"/>
  <c r="AA596"/>
  <c r="AA1356"/>
  <c r="AA701"/>
  <c r="AA848"/>
  <c r="AA981"/>
  <c r="AA35"/>
  <c r="AA1194"/>
  <c r="AA268"/>
  <c r="AA1339"/>
  <c r="AA788"/>
  <c r="AA836"/>
  <c r="AA1445"/>
  <c r="AA1335"/>
  <c r="AA1415"/>
  <c r="AA38"/>
  <c r="AA423"/>
  <c r="AA297"/>
  <c r="AA223"/>
  <c r="AA808"/>
  <c r="AA1230"/>
  <c r="AA364"/>
  <c r="AA586"/>
  <c r="AA716"/>
  <c r="AA353"/>
  <c r="AA1377"/>
  <c r="AA493"/>
  <c r="AA654"/>
  <c r="AA124"/>
  <c r="AA733"/>
  <c r="AA1259"/>
  <c r="AA950"/>
  <c r="AA58"/>
  <c r="AA404"/>
  <c r="AA1478"/>
  <c r="AA864"/>
  <c r="AA1560"/>
  <c r="AA1657"/>
  <c r="AA378"/>
  <c r="AA1662"/>
  <c r="AA1430"/>
  <c r="AA1578"/>
  <c r="AA1444"/>
  <c r="AA1667"/>
  <c r="AA781"/>
  <c r="AA792"/>
  <c r="AA696"/>
  <c r="AA494"/>
  <c r="AA307"/>
  <c r="AA1054"/>
  <c r="AA1476"/>
  <c r="AA812"/>
  <c r="AA1607"/>
  <c r="AA837"/>
  <c r="AA3"/>
  <c r="AA706"/>
  <c r="AA424"/>
  <c r="AA938"/>
  <c r="AA405"/>
  <c r="AA1111"/>
  <c r="AA904"/>
  <c r="AA1417"/>
  <c r="AA1027"/>
  <c r="AA144"/>
  <c r="AA345"/>
  <c r="AA247"/>
  <c r="AA1616"/>
  <c r="AA742"/>
  <c r="AA720"/>
  <c r="AA767"/>
  <c r="AA443"/>
  <c r="AA511"/>
  <c r="AA498"/>
  <c r="AA360"/>
  <c r="AA1549"/>
  <c r="AA1138"/>
  <c r="AA294"/>
  <c r="AA380"/>
  <c r="AA245"/>
  <c r="AA587"/>
  <c r="AA1585"/>
  <c r="AA1296"/>
  <c r="AA1004"/>
  <c r="AA1581"/>
  <c r="AA27"/>
  <c r="AA520"/>
  <c r="AA54"/>
  <c r="AA1454"/>
  <c r="AA1291"/>
  <c r="AA1017"/>
  <c r="AA513"/>
  <c r="AA317"/>
  <c r="AA330"/>
  <c r="AA1249"/>
  <c r="AA269"/>
  <c r="AA1263"/>
  <c r="AA1196"/>
  <c r="AA1459"/>
  <c r="AA942"/>
  <c r="AA414"/>
  <c r="AA1099"/>
  <c r="AA1322"/>
  <c r="AA946"/>
  <c r="AA523"/>
  <c r="AA42"/>
  <c r="AA207"/>
  <c r="AA1471"/>
  <c r="AA1517"/>
  <c r="AA662"/>
  <c r="AA461"/>
  <c r="AA703"/>
  <c r="AA376"/>
  <c r="AA295"/>
  <c r="AA128"/>
  <c r="AA286"/>
  <c r="AA1527"/>
  <c r="AA588"/>
  <c r="AA334"/>
  <c r="AA693"/>
  <c r="AA208"/>
  <c r="AA270"/>
  <c r="AA425"/>
  <c r="AA28"/>
  <c r="AA1268"/>
  <c r="AA997"/>
  <c r="AA984"/>
  <c r="AA1206"/>
  <c r="AA75"/>
  <c r="AA669"/>
  <c r="AA973"/>
  <c r="AA1273"/>
  <c r="AA467"/>
  <c r="AA1515"/>
  <c r="AA140"/>
  <c r="AA200"/>
  <c r="AA1573"/>
  <c r="AA328"/>
  <c r="AA155"/>
  <c r="AA203"/>
  <c r="AA778"/>
  <c r="AA810"/>
  <c r="AA814"/>
  <c r="AA754"/>
  <c r="AA470"/>
  <c r="AA1052"/>
  <c r="AA322"/>
  <c r="AA1181"/>
  <c r="AA341"/>
  <c r="AA1117"/>
  <c r="AA1386"/>
  <c r="AA204"/>
  <c r="AA995"/>
  <c r="AA358"/>
  <c r="AA1289"/>
  <c r="AA998"/>
  <c r="AA582"/>
  <c r="AA1000"/>
  <c r="AA541"/>
  <c r="AA1582"/>
  <c r="AA908"/>
  <c r="AA827"/>
  <c r="AA452"/>
  <c r="AA1576"/>
  <c r="AA1007"/>
  <c r="AA1452"/>
  <c r="AA544"/>
  <c r="AA1157"/>
  <c r="AA643"/>
  <c r="AA34"/>
  <c r="AA914"/>
  <c r="AA1561"/>
  <c r="AA296"/>
  <c r="AA705"/>
  <c r="AA964"/>
  <c r="AA1449"/>
  <c r="AA1019"/>
  <c r="AA955"/>
  <c r="AA1051"/>
  <c r="AA1022"/>
  <c r="AA356"/>
  <c r="AA1587"/>
  <c r="AA1030"/>
  <c r="AA1254"/>
  <c r="AA1597"/>
  <c r="AA243"/>
  <c r="AA1046"/>
  <c r="AA1072"/>
  <c r="AA219"/>
  <c r="AA1260"/>
  <c r="AA829"/>
  <c r="AA6"/>
  <c r="AA9"/>
  <c r="AA14"/>
  <c r="AA20"/>
  <c r="AA33"/>
  <c r="AA41"/>
  <c r="AA53"/>
  <c r="AA85"/>
  <c r="AA97"/>
  <c r="AA101"/>
  <c r="AA102"/>
  <c r="AA118"/>
  <c r="AA123"/>
  <c r="AA129"/>
  <c r="AA148"/>
  <c r="AA149"/>
  <c r="AA151"/>
  <c r="AA152"/>
  <c r="AA154"/>
  <c r="AA175"/>
  <c r="AA226"/>
  <c r="AA232"/>
  <c r="AA233"/>
  <c r="AA235"/>
  <c r="AA237"/>
  <c r="AA238"/>
  <c r="AA244"/>
  <c r="AA1061"/>
  <c r="AA273"/>
  <c r="AA274"/>
  <c r="AA281"/>
  <c r="AA331"/>
  <c r="AA342"/>
  <c r="AA377"/>
  <c r="AA388"/>
  <c r="AA393"/>
  <c r="AA406"/>
  <c r="AA415"/>
  <c r="AA422"/>
  <c r="AA430"/>
  <c r="AA433"/>
  <c r="AA435"/>
  <c r="AA450"/>
  <c r="AA454"/>
  <c r="AA460"/>
  <c r="AA465"/>
  <c r="AA468"/>
  <c r="AA469"/>
  <c r="AA478"/>
  <c r="AA482"/>
  <c r="AA491"/>
  <c r="AA495"/>
  <c r="AA500"/>
  <c r="AA501"/>
  <c r="AA504"/>
  <c r="AA506"/>
  <c r="AA522"/>
  <c r="AA532"/>
  <c r="AA542"/>
  <c r="AA548"/>
  <c r="AA551"/>
  <c r="AA585"/>
  <c r="AA592"/>
  <c r="AA599"/>
  <c r="AA618"/>
  <c r="AA628"/>
  <c r="AA644"/>
  <c r="AA645"/>
  <c r="AA646"/>
  <c r="AA648"/>
  <c r="AA1104"/>
  <c r="AA659"/>
  <c r="AA665"/>
  <c r="AA666"/>
  <c r="AA676"/>
  <c r="AA678"/>
  <c r="AA680"/>
  <c r="AA682"/>
  <c r="AA702"/>
  <c r="AA711"/>
  <c r="AA714"/>
  <c r="AA723"/>
  <c r="AA730"/>
  <c r="AA752"/>
  <c r="AA1118"/>
  <c r="AA753"/>
  <c r="AA758"/>
  <c r="AA765"/>
  <c r="AA800"/>
  <c r="AA817"/>
  <c r="AA825"/>
  <c r="AA840"/>
  <c r="AA859"/>
  <c r="AA860"/>
  <c r="AA870"/>
  <c r="AA876"/>
  <c r="AA878"/>
  <c r="AA885"/>
  <c r="AA888"/>
  <c r="AA891"/>
  <c r="AA893"/>
  <c r="AA907"/>
  <c r="AA910"/>
  <c r="AA913"/>
  <c r="AA916"/>
  <c r="AA920"/>
  <c r="AA925"/>
  <c r="AA927"/>
  <c r="AA935"/>
  <c r="AA956"/>
  <c r="AA959"/>
  <c r="AA979"/>
  <c r="AA991"/>
  <c r="AA1003"/>
  <c r="AA1018"/>
  <c r="AA1026"/>
  <c r="AA1039"/>
  <c r="AA1049"/>
  <c r="AA1081"/>
  <c r="AA1087"/>
  <c r="AA1093"/>
  <c r="AA1103"/>
  <c r="AA1115"/>
  <c r="AA1136"/>
  <c r="AA1141"/>
  <c r="AA1143"/>
  <c r="AA1144"/>
  <c r="AA1180"/>
  <c r="AA1187"/>
  <c r="AA1189"/>
  <c r="AA1191"/>
  <c r="AA1192"/>
  <c r="AA1202"/>
  <c r="AA1211"/>
  <c r="AA1216"/>
  <c r="AA1223"/>
  <c r="AA1251"/>
  <c r="AA1261"/>
  <c r="AA1274"/>
  <c r="AA1298"/>
  <c r="AA1301"/>
  <c r="AA1305"/>
  <c r="AA1312"/>
  <c r="AA1317"/>
  <c r="AA1323"/>
  <c r="AA1331"/>
  <c r="AA1342"/>
  <c r="AA1352"/>
  <c r="AA1361"/>
  <c r="AA1362"/>
  <c r="AA1365"/>
  <c r="AA1397"/>
  <c r="AA1414"/>
  <c r="AA1422"/>
  <c r="AA1431"/>
  <c r="AA1438"/>
  <c r="AA1451"/>
  <c r="AA1469"/>
  <c r="AA1479"/>
  <c r="AA1494"/>
  <c r="AA1498"/>
  <c r="AA1501"/>
  <c r="AA1505"/>
  <c r="AA1545"/>
  <c r="AA1546"/>
  <c r="AA1553"/>
  <c r="AA1559"/>
  <c r="AA1569"/>
  <c r="AA1572"/>
  <c r="AA1614"/>
  <c r="AA1623"/>
  <c r="AA1634"/>
  <c r="AA1638"/>
  <c r="AA1650"/>
  <c r="AA1651"/>
  <c r="AA1653"/>
  <c r="AA1654"/>
  <c r="AA1661"/>
  <c r="AA1680"/>
  <c r="AA337"/>
  <c r="AA77"/>
  <c r="AA1404"/>
  <c r="AA1631"/>
  <c r="AA199"/>
  <c r="AA1409"/>
  <c r="AA986"/>
  <c r="AA1220"/>
  <c r="AA695"/>
  <c r="AA1509"/>
  <c r="AA975"/>
  <c r="AA1100"/>
  <c r="AA1155"/>
  <c r="AA1228"/>
  <c r="AA459"/>
  <c r="AA623"/>
  <c r="AA519"/>
  <c r="AA1610"/>
  <c r="AA736"/>
  <c r="AA945"/>
  <c r="AA1088"/>
  <c r="AA315"/>
  <c r="AA530"/>
  <c r="AA1236"/>
  <c r="AA739"/>
  <c r="AA1098"/>
  <c r="AA1354"/>
  <c r="AA970"/>
  <c r="AA694"/>
  <c r="AA915"/>
  <c r="AA996"/>
  <c r="AA1162"/>
  <c r="AA1114"/>
  <c r="AA52"/>
  <c r="AA1411"/>
  <c r="AA205"/>
  <c r="AA1106"/>
  <c r="AA1571"/>
  <c r="AA1201"/>
  <c r="AA640"/>
  <c r="AA710"/>
  <c r="AA1382"/>
  <c r="AA1035"/>
  <c r="AA1428"/>
  <c r="AA1408"/>
  <c r="AA729"/>
  <c r="AA434"/>
  <c r="AA1005"/>
  <c r="AA563"/>
  <c r="AA897"/>
  <c r="AA50"/>
  <c r="AA280"/>
  <c r="AA1208"/>
  <c r="AA1418"/>
  <c r="AA967"/>
  <c r="AA1334"/>
  <c r="AA1433"/>
  <c r="AA953"/>
  <c r="AA1085"/>
  <c r="AA993"/>
  <c r="AA1590"/>
  <c r="AA1105"/>
  <c r="AA1336"/>
  <c r="AA82"/>
  <c r="AA779"/>
  <c r="AA536"/>
  <c r="AA684"/>
  <c r="AA652"/>
  <c r="AA39"/>
  <c r="AA1385"/>
  <c r="AA604"/>
  <c r="AA236"/>
  <c r="AA620"/>
  <c r="AA481"/>
  <c r="AA1016"/>
  <c r="AA1563"/>
  <c r="AA651"/>
  <c r="AA1290"/>
  <c r="AA65"/>
  <c r="AA314"/>
  <c r="AA290"/>
  <c r="AA1468"/>
  <c r="AA534"/>
  <c r="AA725"/>
  <c r="AA1374"/>
  <c r="AA1338"/>
  <c r="AA142"/>
  <c r="AA265"/>
  <c r="AA1149"/>
  <c r="AA510"/>
  <c r="AA899"/>
  <c r="AA438"/>
  <c r="AA879"/>
  <c r="AA679"/>
  <c r="AA980"/>
  <c r="AA1548"/>
  <c r="AA691"/>
  <c r="AA15"/>
  <c r="AA1311"/>
  <c r="AA1383"/>
  <c r="AA670"/>
  <c r="AA606"/>
  <c r="AA1437"/>
  <c r="AA732"/>
  <c r="AA590"/>
  <c r="AA1056"/>
  <c r="AA186"/>
  <c r="AA1320"/>
  <c r="AA1647"/>
  <c r="AA552"/>
  <c r="AA558"/>
  <c r="AA686"/>
  <c r="AA559"/>
  <c r="AA258"/>
  <c r="AA1637"/>
  <c r="AA1358"/>
  <c r="AA487"/>
  <c r="AA533"/>
  <c r="AA1101"/>
  <c r="AA1108"/>
  <c r="AA94"/>
  <c r="AA740"/>
  <c r="AA1391"/>
  <c r="AA497"/>
  <c r="AA1337"/>
  <c r="AA963"/>
  <c r="AA289"/>
  <c r="AA462"/>
  <c r="AA1235"/>
  <c r="AA169"/>
  <c r="AA1014"/>
  <c r="AA100"/>
  <c r="AA796"/>
  <c r="AA1594"/>
  <c r="AA1555"/>
  <c r="AA30"/>
  <c r="AA1037"/>
  <c r="AA636"/>
  <c r="AA719"/>
  <c r="AA1503"/>
  <c r="AA1506"/>
  <c r="AA815"/>
  <c r="AA310"/>
  <c r="AA517"/>
  <c r="AA117"/>
  <c r="AA13"/>
  <c r="AA1359"/>
  <c r="AA1271"/>
  <c r="AA881"/>
  <c r="AA972"/>
  <c r="AA344"/>
  <c r="AA206"/>
  <c r="AA1195"/>
  <c r="AA838"/>
  <c r="AA10"/>
  <c r="AA1094"/>
  <c r="AA943"/>
  <c r="AA1300"/>
  <c r="AA116"/>
  <c r="AA816"/>
  <c r="AA1134"/>
  <c r="AA890"/>
  <c r="AA865"/>
  <c r="AA471"/>
  <c r="AA502"/>
  <c r="AA1403"/>
  <c r="AA1413"/>
  <c r="AA262"/>
  <c r="AA557"/>
  <c r="AA1526"/>
  <c r="AA1212"/>
  <c r="AA147"/>
  <c r="AA537"/>
  <c r="AA32"/>
  <c r="AA1387"/>
  <c r="AA23"/>
  <c r="AA1627"/>
  <c r="AA1068"/>
  <c r="AA608"/>
  <c r="AA216"/>
  <c r="AA363"/>
  <c r="AA803"/>
  <c r="AA1512"/>
  <c r="AA727"/>
  <c r="AA411"/>
  <c r="AA1511"/>
  <c r="AA221"/>
  <c r="AA1163"/>
  <c r="AA444"/>
  <c r="AA554"/>
  <c r="AA735"/>
  <c r="AA663"/>
  <c r="AA1150"/>
  <c r="AA1350"/>
  <c r="AA612"/>
  <c r="AA1473"/>
  <c r="AA1112"/>
  <c r="AA757"/>
  <c r="AA567"/>
  <c r="AA722"/>
  <c r="AA1064"/>
  <c r="AA1139"/>
  <c r="AA1658"/>
  <c r="AA1416"/>
  <c r="AA900"/>
  <c r="AA707"/>
  <c r="AA673"/>
  <c r="AA1283"/>
  <c r="AA1591"/>
  <c r="AA689"/>
  <c r="AA1500"/>
  <c r="AA1316"/>
  <c r="AA1140"/>
  <c r="AA769"/>
  <c r="AA823"/>
  <c r="AA1182"/>
  <c r="AA784"/>
  <c r="AA965"/>
  <c r="AA1666"/>
  <c r="AA766"/>
  <c r="AA1446"/>
  <c r="AA1420"/>
  <c r="AA1071"/>
  <c r="AA192"/>
  <c r="AA570"/>
  <c r="AA1153"/>
  <c r="AA1611"/>
  <c r="AA656"/>
  <c r="AA1609"/>
  <c r="AA526"/>
  <c r="AA1443"/>
  <c r="AA1299"/>
  <c r="AA516"/>
  <c r="AA228"/>
  <c r="AA158"/>
  <c r="AA1646"/>
  <c r="AA326"/>
  <c r="AA25"/>
  <c r="AA408"/>
  <c r="AA1685"/>
  <c r="AA1608"/>
  <c r="AA1348"/>
  <c r="AA2"/>
  <c r="AA1640"/>
  <c r="AA1603"/>
  <c r="AA166"/>
  <c r="AA1542"/>
  <c r="AA821"/>
  <c r="AA887"/>
  <c r="AA1462"/>
  <c r="AA1463"/>
  <c r="AA1379"/>
  <c r="AA114"/>
  <c r="AA159"/>
  <c r="AA1347"/>
  <c r="AA503"/>
  <c r="AA799"/>
  <c r="AA813"/>
  <c r="AA926"/>
  <c r="AA1214"/>
  <c r="AA1604"/>
  <c r="AA507"/>
  <c r="AA132"/>
  <c r="AA1558"/>
  <c r="AA134"/>
  <c r="AA1102"/>
  <c r="AA373"/>
  <c r="AA1234"/>
  <c r="AA1252"/>
  <c r="AA867"/>
  <c r="AA941"/>
  <c r="AA1116"/>
  <c r="AA728"/>
  <c r="AA1674"/>
  <c r="AA301"/>
  <c r="AA954"/>
  <c r="AA1421"/>
  <c r="AA1474"/>
  <c r="AA1281"/>
  <c r="AA822"/>
  <c r="AA1530"/>
  <c r="AA974"/>
  <c r="AA894"/>
  <c r="AA1570"/>
  <c r="AA1092"/>
  <c r="AA338"/>
  <c r="AA1266"/>
  <c r="AA1655"/>
  <c r="AA96"/>
  <c r="AA634"/>
  <c r="AA896"/>
  <c r="AA805"/>
  <c r="AA1197"/>
  <c r="AA556"/>
  <c r="AA1340"/>
  <c r="AA512"/>
  <c r="AA1686"/>
  <c r="AA138"/>
  <c r="AA905"/>
  <c r="AA847"/>
  <c r="AA263"/>
  <c r="AA370"/>
  <c r="AA333"/>
  <c r="AA858"/>
  <c r="AA1575"/>
  <c r="AA261"/>
  <c r="AA379"/>
  <c r="AA1635"/>
  <c r="AA1399"/>
  <c r="AA622"/>
  <c r="AA1110"/>
  <c r="AA1221"/>
  <c r="AA214"/>
  <c r="AA431"/>
  <c r="AA1434"/>
  <c r="AA1477"/>
  <c r="AA180"/>
  <c r="AA930"/>
  <c r="AA992"/>
  <c r="AA332"/>
  <c r="AA1557"/>
  <c r="AA547"/>
  <c r="AA1390"/>
  <c r="AA1276"/>
  <c r="AA1612"/>
  <c r="AA1169"/>
  <c r="AA1439"/>
  <c r="AA780"/>
  <c r="AA883"/>
  <c r="AA1168"/>
  <c r="AA1010"/>
  <c r="AA8"/>
  <c r="AA1217"/>
  <c r="AA1248"/>
  <c r="AA354"/>
  <c r="AA875"/>
  <c r="AA1160"/>
  <c r="AA1050"/>
  <c r="AA365"/>
  <c r="AA1015"/>
  <c r="AA5"/>
  <c r="AA748"/>
  <c r="AA1567"/>
  <c r="AA952"/>
  <c r="AA880"/>
  <c r="AA529"/>
  <c r="AA1465"/>
  <c r="AA153"/>
  <c r="AA1213"/>
  <c r="AA1625"/>
  <c r="AA191"/>
  <c r="AA793"/>
  <c r="AA352"/>
  <c r="AA1152"/>
  <c r="AA251"/>
  <c r="AA1327"/>
  <c r="AA145"/>
  <c r="AA1310"/>
  <c r="AA110"/>
  <c r="AA171"/>
  <c r="AA391"/>
  <c r="AA1020"/>
  <c r="AA660"/>
  <c r="AA125"/>
  <c r="AA1226"/>
  <c r="AA1644"/>
  <c r="AA1442"/>
  <c r="AA1450"/>
  <c r="AA1232"/>
  <c r="AA1325"/>
  <c r="AA1247"/>
  <c r="AA1502"/>
  <c r="AA1295"/>
  <c r="AA1670"/>
  <c r="AA833"/>
  <c r="AA359"/>
  <c r="AA449"/>
  <c r="AA1130"/>
  <c r="AA569"/>
  <c r="AA81"/>
  <c r="AA187"/>
  <c r="AA1057"/>
  <c r="AA856"/>
  <c r="AA230"/>
  <c r="AA1158"/>
  <c r="AA1107"/>
  <c r="AA1632"/>
  <c r="AA441"/>
  <c r="AA1205"/>
  <c r="AA346"/>
  <c r="AA985"/>
  <c r="AA1472"/>
  <c r="AA1605"/>
  <c r="AA1436"/>
  <c r="AA514"/>
  <c r="AA483"/>
  <c r="AA1401"/>
  <c r="AA862"/>
  <c r="AA1288"/>
  <c r="AA89"/>
  <c r="AA1302"/>
  <c r="AA1683"/>
  <c r="AA830"/>
  <c r="AA24"/>
  <c r="AA395"/>
  <c r="AA1488"/>
  <c r="AA787"/>
  <c r="AA1461"/>
  <c r="AA1224"/>
  <c r="AA401"/>
  <c r="AA649"/>
  <c r="AA1389"/>
  <c r="AA1419"/>
  <c r="AA141"/>
  <c r="AA616"/>
  <c r="AA1307"/>
  <c r="AA103"/>
  <c r="AA1516"/>
  <c r="AA760"/>
  <c r="AA1412"/>
  <c r="AA594"/>
  <c r="AA601"/>
  <c r="AA611"/>
  <c r="AA336"/>
  <c r="AA1370"/>
  <c r="AA773"/>
  <c r="AA122"/>
  <c r="AA1371"/>
  <c r="AA1648"/>
  <c r="AA1129"/>
  <c r="AA157"/>
  <c r="AA276"/>
  <c r="AA1257"/>
  <c r="AA69"/>
  <c r="AA211"/>
  <c r="AA1378"/>
  <c r="AA1499"/>
  <c r="AA372"/>
  <c r="AA1606"/>
  <c r="AA901"/>
  <c r="AA976"/>
  <c r="AA892"/>
  <c r="AA850"/>
  <c r="AA1166"/>
  <c r="AA948"/>
  <c r="AA968"/>
  <c r="AA1380"/>
  <c r="AA1668"/>
  <c r="AA809"/>
  <c r="AA1400"/>
  <c r="AA1341"/>
  <c r="AA841"/>
  <c r="AA446"/>
  <c r="AA1375"/>
  <c r="AA305"/>
  <c r="AA1628"/>
  <c r="AA1598"/>
  <c r="AA1366"/>
  <c r="AA1579"/>
  <c r="AA1466"/>
  <c r="AA1537"/>
  <c r="AA869"/>
  <c r="AA1243"/>
  <c r="AA484"/>
  <c r="AA575"/>
  <c r="AA340"/>
  <c r="AA369"/>
  <c r="AA366"/>
  <c r="AA1021"/>
  <c r="AA1514"/>
  <c r="AA1523"/>
  <c r="AA1460"/>
  <c r="AA1154"/>
  <c r="AA1267"/>
  <c r="AA76"/>
  <c r="AA685"/>
</calcChain>
</file>

<file path=xl/sharedStrings.xml><?xml version="1.0" encoding="utf-8"?>
<sst xmlns="http://schemas.openxmlformats.org/spreadsheetml/2006/main" count="8623" uniqueCount="6168">
  <si>
    <t>Protein IDs</t>
  </si>
  <si>
    <t>Majority protein IDs</t>
  </si>
  <si>
    <t>Fasta headers</t>
  </si>
  <si>
    <t>IPI00000001;IPI00643664;IPI00218609;IPI00641873;IPI00645009;IPI00553038</t>
  </si>
  <si>
    <t>IPI00000001;IPI00643664;IPI00218609;IPI00641873</t>
  </si>
  <si>
    <t>&gt;IPI:IPI00000001.2|SWISS-PROT:O95793-1|TREMBL:A8K622;Q59F99|ENSEMBL:ENSP00000360922;ENSP00000379466|REFSEQ:NP_059347|H-INV:HIT000329496|VEGA:OTTHUMP00000031233 Tax_Id=9606 Gene_Symbol=STAU1 Isoform Long of Double-stranded RNA-binding protein Staufen homolo</t>
  </si>
  <si>
    <t>IPI00000015;IPI00012345;IPI00215879;IPI00556297;IPI00908618</t>
  </si>
  <si>
    <t>&gt;IPI:IPI00000015.2|SWISS-PROT:Q08170|TREMBL:A8K644;Q53F45;Q59EF5|ENSEMBL:ENSP00000362900|REFSEQ:NP_005617|H-INV:HIT000275139|VEGA:OTTHUMP00000003790 Tax_Id=9606 Gene_Symbol=SFRS4 Splicing factor, arginine/serine-rich 4;&gt;IPI:IPI00012345.2|SWISS-PROT:Q13247-</t>
  </si>
  <si>
    <t>IPI00000104;IPI00219611;IPI00219612;IPI00219610</t>
  </si>
  <si>
    <t>&gt;IPI:IPI00000104.1|SWISS-PROT:O60942-1|TREMBL:B2R623;B4DIQ0|ENSEMBL:ENSP00000358497|REFSEQ:NP_003791|H-INV:HIT000058296|VEGA:OTTHUMP00000016841 Tax_Id=9606 Gene_Symbol=RNGTT Isoform 1 of mRNA-capping enzyme;&gt;IPI:IPI00219611.2|SWISS-PROT:O60942-3|TREMBL:Q5T</t>
  </si>
  <si>
    <t>IPI00000105;IPI00910019</t>
  </si>
  <si>
    <t>&gt;IPI:IPI00000105.4|SWISS-PROT:Q14764|TREMBL:B4DDR2;B4DXN0|ENSEMBL:ENSP00000349977;ENSP00000378760|REFSEQ:NP_005106;NP_059447|VEGA:OTTHUMP00000045913;OTTHUMP00000081249;OTTHUMP00000081250 Tax_Id=9606 Gene_Symbol=MVP Major vault protein;&gt;IPI:IPI00910019.2|TR</t>
  </si>
  <si>
    <t>IPI00000162;IPI00410360;IPI00902438</t>
  </si>
  <si>
    <t>&gt;IPI:IPI00000162.5|SWISS-PROT:Q8NEJ9-1|ENSEMBL:ENSP00000386134|REFSEQ:NP_001036100|H-INV:HIT000041153 Tax_Id=9606 Gene_Symbol=NGDN Isoform 1 of Neuroguidin;&gt;IPI:IPI00410360.3|SWISS-PROT:Q8NEJ9-2|ENSEMBL:ENSP00000380340|REFSEQ:NP_056329|VEGA:OTTHUMP00000027</t>
  </si>
  <si>
    <t>IPI00101258;IPI00000181</t>
  </si>
  <si>
    <t>&gt;IPI:IPI00101258.1|SWISS-PROT:Q96EL2|TREMBL:A4D1U9|ENSEMBL:ENSP00000318158|REFSEQ:NP_114403|H-INV:HIT000054091|VEGA:OTTHUMP00000024793;OTTHUMP00000159213 Tax_Id=9606 Gene_Symbol=MRPS24 28S ribosomal protein S24, mitochondrial;&gt;IPI:IPI00000181.2|TREMBL:A6NI</t>
  </si>
  <si>
    <t>IPI00218624;IPI00218620;IPI00000192;IPI00401959;IPI00218622;IPI00878468;IPI00218619;IPI00401958;IPI00218618;IPI00402153;IPI00217930;IPI00953342;IPI00218617;IPI00218621;IPI00748258;IPI00903283;IPI00444149</t>
  </si>
  <si>
    <t>IPI00218624;IPI00218620;IPI00000192;IPI00401959;IPI00218622;IPI00878468;IPI00218619;IPI00401958;IPI00218618;IPI00402153;IPI00217930;IPI00953342;IPI00218617;IPI00218621;IPI00748258</t>
  </si>
  <si>
    <t>&gt;IPI:IPI00218624.1|SWISS-PROT:P18583-9 Tax_Id=9606 Gene_Symbol=SON Isoform I of Protein SON;&gt;IPI:IPI00218620.1|SWISS-PROT:P18583-5 Tax_Id=9606 Gene_Symbol=SON Isoform D of Protein SON;&gt;IPI:IPI00000192.2|SWISS-PROT:P18583-1 Tax_Id=9606 Gene_Symbol=SON Isofo</t>
  </si>
  <si>
    <t>IPI00000270</t>
  </si>
  <si>
    <t>&gt;IPI:IPI00000270.1|SWISS-PROT:Q9H1E1|TREMBL:A8K9I2|ENSEMBL:ENSP00000298690|REFSEQ:NP_115961|H-INV:HIT000084933|VEGA:OTTHUMP00000028311;OTTHUMP00000195134 Tax_Id=9606 Gene_Symbol=RNASE7 Ribonuclease 7</t>
  </si>
  <si>
    <t>IPI00000279;IPI00909823;IPI00927837</t>
  </si>
  <si>
    <t xml:space="preserve">&gt;IPI:IPI00000279.3|SWISS-PROT:Q8WU90|TREMBL:B7Z592|ENSEMBL:ENSP00000338788|REFSEQ:NP_060941|H-INV:HIT000002329|VEGA:OTTHUMP00000205376 Tax_Id=9606 Gene_Symbol=ZC3H15 Similar to Zinc finger CCCH domain-containing protein 15;&gt;IPI:IPI00909823.1|TREMBL:B4DMW2 </t>
  </si>
  <si>
    <t>IPI00000305;IPI00792270</t>
  </si>
  <si>
    <t>&gt;IPI:IPI00000305.3|SWISS-PROT:Q9P086|ENSEMBL:ENSP00000293777|REFSEQ:NP_001001683|H-INV:HIT000303927|VEGA:OTTHUMP00000182718 Tax_Id=9606 Gene_Symbol=MED11 Mediator of RNA polymerase II transcription subunit 11;&gt;IPI:IPI00792270.1|VEGA:OTTHUMP00000182717 Tax_</t>
  </si>
  <si>
    <t>IPI00000330;IPI00829819;IPI00645651</t>
  </si>
  <si>
    <t>IPI00000330;IPI00829819</t>
  </si>
  <si>
    <t>&gt;IPI:IPI00000330.5|SWISS-PROT:Q9NRY2-1|ENSEMBL:ENSP00000363360|REFSEQ:NP_067041|H-INV:HIT000003112|VEGA:OTTHUMP00000021940 Tax_Id=9606 Gene_Symbol=C9orf80 Isoform 1 of SOSS complex subunit C;&gt;IPI:IPI00829819.1|SWISS-PROT:Q9NRY2-2 Tax_Id=9606 Gene_Symbol=C9</t>
  </si>
  <si>
    <t>IPI00000398;IPI00020484;IPI00793551;IPI00789679;IPI00855788</t>
  </si>
  <si>
    <t>&gt;IPI:IPI00000398.2|SWISS-PROT:Q9BXS6-1|TREMBL:A8K4B4|ENSEMBL:ENSP00000260359|REFSEQ:NP_057443|VEGA:OTTHUMP00000175657 Tax_Id=9606 Gene_Symbol=NUSAP1 Isoform 1 of Nucleolar and spindle-associated protein 1;&gt;IPI:IPI00020484.4|SWISS-PROT:Q9BXS6-2|ENSEMBL:ENSP</t>
  </si>
  <si>
    <t>IPI00005161;IPI00000477</t>
  </si>
  <si>
    <t>&gt;IPI:IPI00005161.3|SWISS-PROT:O15144|TREMBL:Q53R19|ENSEMBL:ENSP00000295685;ENSP00000327137|REFSEQ:NP_005722;NP_690601|H-INV:HIT000029757|VEGA:OTTHUMP00000164144;OTTHUMP00000165866 Tax_Id=9606 Gene_Symbol=ARPC2 Actin-related protein 2/3 complex subunit 2;&gt;I</t>
  </si>
  <si>
    <t>IPI00000494;IPI00640037</t>
  </si>
  <si>
    <t>IPI00000494</t>
  </si>
  <si>
    <t>&gt;IPI:IPI00000494.6|SWISS-PROT:P46777|TREMBL:A2RUM7;B3KTM6;Q59GX9;Q8WYP1;Q9BUV4|ENSEMBL:ENSP00000359345|REFSEQ:NP_000960|H-INV:HIT000291718|VEGA:OTTHUMP00000012584 Tax_Id=9606 Gene_Symbol=RPL5 60S ribosomal protein L5</t>
  </si>
  <si>
    <t>IPI00000581;IPI00939174;IPI00409750</t>
  </si>
  <si>
    <t>&gt;IPI:IPI00000581.6|TREMBL:B4DPD5;Q659F9|ENSEMBL:ENSP00000416973 Tax_Id=9606 Gene_Symbol=OTUB1 cDNA FLJ56307, highly similar to Ubiquitin thioesterase protein OTUB1;&gt;IPI:IPI00939174.1|SWISS-PROT:Q96FW1-1|ENSEMBL:ENSP00000301453|REFSEQ:NP_060140|H-INV:HIT000</t>
  </si>
  <si>
    <t>IPI00000643;IPI00657974</t>
  </si>
  <si>
    <t>IPI00000643</t>
  </si>
  <si>
    <t>&gt;IPI:IPI00000643.1|SWISS-PROT:O95816|TREMBL:B3KM36;B3KN59;B4DXE2|ENSEMBL:ENSP00000359727|REFSEQ:NP_004273|H-INV:HIT000291510|VEGA:OTTHUMP00000016668 Tax_Id=9606 Gene_Symbol=BAG2 BAG family molecular chaperone regulator 2</t>
  </si>
  <si>
    <t>IPI00000690;IPI00157908;IPI00300018;IPI00910617;IPI00910786</t>
  </si>
  <si>
    <t>IPI00000690;IPI00157908;IPI00300018;IPI00910617</t>
  </si>
  <si>
    <t>&gt;IPI:IPI00000690.1|SWISS-PROT:O95831-1|ENSEMBL:ENSP00000287295|REFSEQ:NP_004199|VEGA:OTTHUMP00000024007 Tax_Id=9606 Gene_Symbol=AIFM1 Isoform 1 of Apoptosis-inducing factor 1, mitochondrial;&gt;IPI:IPI00157908.4|SWISS-PROT:O95831-3|TREMBL:Q5RZ99;Q5RZA0|ENSEMB</t>
  </si>
  <si>
    <t>IPI00000783;IPI00640155;IPI00215824;IPI00552984;IPI00893032;IPI00922248</t>
  </si>
  <si>
    <t>IPI00000783;IPI00640155;IPI00215824;IPI00552984;IPI00893032</t>
  </si>
  <si>
    <t>&gt;IPI:IPI00000783.1|SWISS-PROT:P28062-1|ENSEMBL:ENSP00000406878|VEGA:OTTHUMP00000193490 Tax_Id=9606 Gene_Symbol=PSMB8 Isoform 1 of Proteasome subunit beta type-8;&gt;IPI:IPI00640155.1|TREMBL:Q5QNR8|ENSEMBL:ENSP00000364016;ENSP00000372723;ENSP00000394155;ENSP00</t>
  </si>
  <si>
    <t>IPI00000787;IPI00894395;IPI00170899;IPI00893456;IPI00796431;IPI00893267;IPI00797045;IPI00893109;IPI00908394</t>
  </si>
  <si>
    <t>IPI00000787;IPI00894395;IPI00170899;IPI00893456;IPI00796431;IPI00893267</t>
  </si>
  <si>
    <t>&gt;IPI:IPI00000787.1|SWISS-PROT:P28065-1|TREMBL:Q5JNW4|ENSEMBL:ENSP00000363993;ENSP00000372595;ENSP00000372721;ENSP00000396813;ENSP00000407233|REFSEQ:NP_002791|VEGA:OTTHUMP00000014895;OTTHUMP00000029423;OTTHUMP00000029856;OTTHUMP00000193523;OTTHUMP0000019392</t>
  </si>
  <si>
    <t>IPI00000792;IPI00645425;IPI00874075;IPI00647366;IPI00641565</t>
  </si>
  <si>
    <t>&gt;IPI:IPI00000792.1|SWISS-PROT:Q08257|ENSEMBL:ENSP00000339399;ENSP00000399805|REFSEQ:NP_001123514;NP_001880|H-INV:HIT000274634|VEGA:OTTHUMP00000011194 Tax_Id=9606 Gene_Symbol=CRYZ Quinone oxidoreductase;&gt;IPI:IPI00645425.1|TREMBL:Q5HYE7|ENSEMBL:ENSP000003599</t>
  </si>
  <si>
    <t>IPI00000811;IPI00789119;IPI00796198</t>
  </si>
  <si>
    <t>&gt;IPI:IPI00000811.2|SWISS-PROT:P28072|TREMBL:Q6IAT9|ENSEMBL:ENSP00000270586|REFSEQ:NP_002789|H-INV:HIT000284778|VEGA:OTTHUMP00000115982;OTTHUMP00000182726 Tax_Id=9606 Gene_Symbol=PSMB6 Proteasome subunit beta type-6;&gt;IPI:IPI00789119.1|VEGA:OTTHUMP0000018272</t>
  </si>
  <si>
    <t>IPI00000816;IPI00793344;IPI00792761;IPI00086909;IPI00795516;IPI00940628;IPI00903243</t>
  </si>
  <si>
    <t>IPI00000816;IPI00793344;IPI00792761</t>
  </si>
  <si>
    <t>&gt;IPI:IPI00000816.1|SWISS-PROT:P62258|TREMBL:B7ZA86;Q4VJB6|ENSEMBL:ENSP00000264335|REFSEQ:NP_006752|H-INV:HIT000048658|VEGA:OTTHUMP00000166035;OTTHUMP00000182972 Tax_Id=9606 Gene_Symbol=YWHAE 14-3-3 protein epsilon;&gt;IPI:IPI00793344.1|VEGA:OTTHUMP00000182974</t>
  </si>
  <si>
    <t>IPI00000821</t>
  </si>
  <si>
    <t>&gt;IPI:IPI00000821.2|SWISS-PROT:Q9NX20|ENSEMBL:ENSP00000300151|REFSEQ:NP_060310|H-INV:HIT000002215 Tax_Id=9606 Gene_Symbol=MRPL16 39S ribosomal protein L16, mitochondrial</t>
  </si>
  <si>
    <t>IPI00465222;IPI00937706;IPI00373870;IPI00411592;IPI00455210;IPI00000846;IPI00152535;IPI00646871;IPI00445286</t>
  </si>
  <si>
    <t>&gt;IPI:IPI00465222.2|ENSEMBL:ENSP00000369716|REFSEQ:NP_001005271|VEGA:OTTHUMP00000197337 Tax_Id=9606 Gene_Symbol=LOC732272;CHD3 chromodomain helicase DNA binding protein 3 isoform 3;&gt;IPI:IPI00937706.1|ENSEMBL:ENSP00000385625 Tax_Id=9606 Gene_Symbol=LOC732272</t>
  </si>
  <si>
    <t>IPI00000849;IPI00017992;IPI00017993;IPI00386597;IPI00386598;IPI00008526;IPI00045418</t>
  </si>
  <si>
    <t>&gt;IPI:IPI00000849.1|SWISS-PROT:Q9BYE4|ENSEMBL:ENSP00000357737|REFSEQ:NP_001014313|VEGA:OTTHUMP00000016116 Tax_Id=9606 Gene_Symbol=SPRR2C;SPRR2G Small proline-rich protein 2G;&gt;IPI:IPI00017992.1|SWISS-PROT:P35325|ENSEMBL:ENSP00000340703;ENSP00000357741;ENSP00</t>
  </si>
  <si>
    <t>IPI00000873;IPI00893918;IPI00908612;IPI00939335;IPI00646425;IPI00793323;IPI00893211;IPI00941098;IPI00788898;IPI00943279;IPI00893333</t>
  </si>
  <si>
    <t>IPI00000873;IPI00893918;IPI00908612;IPI00939335</t>
  </si>
  <si>
    <t>&gt;IPI:IPI00000873.3|SWISS-PROT:P26640|ENSEMBL:ENSP00000211402;ENSP00000364815;ENSP00000403359|REFSEQ:NP_006286|VEGA:OTTHUMP00000029422;OTTHUMP00000029855;OTTHUMP00000193354 Tax_Id=9606 Gene_Symbol=VARS Valyl-tRNA synthetase;&gt;IPI:IPI00893918.1|TREMBL:B0V043|</t>
  </si>
  <si>
    <t>IPI00000874;IPI00640741;IPI00641244;IPI00011937;IPI00647280;IPI00639945;IPI00938009</t>
  </si>
  <si>
    <t>IPI00000874;IPI00640741;IPI00641244</t>
  </si>
  <si>
    <t>&gt;IPI:IPI00000874.1|SWISS-PROT:Q06830|TREMBL:B2R4P2;B5BU26|ENSEMBL:ENSP00000262746;ENSP00000361152;ENSP00000415124|REFSEQ:NP_002565;NP_859047;NP_859048|H-INV:HIT000039247|VEGA:OTTHUMP00000009234 Tax_Id=9606 Gene_Symbol=PRDX1 Peroxiredoxin-1;&gt;IPI:IPI00640741</t>
  </si>
  <si>
    <t>IPI00000948;IPI00927538;IPI00924474</t>
  </si>
  <si>
    <t>IPI00000948;IPI00927538</t>
  </si>
  <si>
    <t>&gt;IPI:IPI00000948.3|SWISS-PROT:Q9Y4P3|TREMBL:B2RB52;Q8N2L6;Q96E41|ENSEMBL:ENSP00000307260|REFSEQ:NP_036585|H-INV:HIT000024283|VEGA:OTTHUMP00000160428 Tax_Id=9606 Gene_Symbol=TBL2 Transducin beta-like protein 2;&gt;IPI:IPI00927538.1|TREMBL:B4DY50;B4DY59|ENSEMBL</t>
  </si>
  <si>
    <t>IPI00001022</t>
  </si>
  <si>
    <t>&gt;IPI:IPI00001022.5|SWISS-PROT:Q8N490-2|ENSEMBL:ENSP00000248451|REFSEQ:NP_001070867|VEGA:OTTHUMP00000207315 Tax_Id=9606 Gene_Symbol=PNKD Isoform 2 of Probable hydrolase PNKD</t>
  </si>
  <si>
    <t>IPI00004655;IPI00001076;IPI00935165;IPI00941871;IPI00942046;IPI00930492;IPI00807669</t>
  </si>
  <si>
    <t>&gt;IPI:IPI00004655.1|SWISS-PROT:Q14331|ENSEMBL:ENSP00000226798|REFSEQ:NP_004468|H-INV:HIT000193970 Tax_Id=9606 Gene_Symbol=FRG1 Protein FRG1;&gt;IPI:IPI00001076.1|SWISS-PROT:Q9BZ01|TREMBL:C4AME5|ENSEMBL:ENSP00000278882;ENSP00000351249|H-INV:HIT000260615|VEGA:OT</t>
  </si>
  <si>
    <t>IPI00001091;IPI00074962;IPI00007834;IPI00305279;IPI00895856;IPI00942244</t>
  </si>
  <si>
    <t>IPI00001091</t>
  </si>
  <si>
    <t>&gt;IPI:IPI00001091.4|SWISS-PROT:Q9Y4W6|TREMBL:Q8TA92|ENSEMBL:ENSP00000269143|REFSEQ:NP_006787|H-INV:HIT000326080|VEGA:OTTHUMP00000071704;OTTHUMP00000162476 Tax_Id=9606 Gene_Symbol=AFG3L2 AFG3-like protein 2</t>
  </si>
  <si>
    <t>IPI00001159</t>
  </si>
  <si>
    <t>&gt;IPI:IPI00001159.10|SWISS-PROT:Q92616|TREMBL:B4DM32|ENSEMBL:ENSP00000300648|REFSEQ:NP_006827|H-INV:HIT000042355|VEGA:OTTHUMP00000169516 Tax_Id=9606 Gene_Symbol=GCN1L1 Translational activator GCN1</t>
  </si>
  <si>
    <t>IPI00001364;IPI00069267;IPI00797180;IPI00219169</t>
  </si>
  <si>
    <t>&gt;IPI:IPI00001364.2|SWISS-PROT:Q9Y5B6-1|TREMBL:B3KSC0;B3KY25;Q8N2J1;Q9NZD7|ENSEMBL:ENSP00000328992|REFSEQ:NP_057715|H-INV:HIT000246490|VEGA:OTTHUMP00000067485 Tax_Id=9606 Gene_Symbol=C21orf66 Isoform A of GC-rich sequence DNA-binding factor homolog;&gt;IPI:IPI</t>
  </si>
  <si>
    <t>IPI00001578;IPI00795592;IPI00792773</t>
  </si>
  <si>
    <t>&gt;IPI:IPI00001578.2|SWISS-PROT:Q9BQA9|ENSEMBL:ENSP00000307765;ENSP00000388909|REFSEQ:NP_001028218;NP_001093877|H-INV:HIT000081985|VEGA:OTTHUMP00000180816;OTTHUMP00000180817;OTTHUMP00000180823 Tax_Id=9606 Gene_Symbol=C17orf62 Uncharacterized protein C17orf62</t>
  </si>
  <si>
    <t>IPI00001618;IPI00016891;IPI00023526;IPI00217943;IPI00946019;IPI00945534;IPI00946358;IPI00946537</t>
  </si>
  <si>
    <t>&gt;IPI:IPI00001618.2|SWISS-PROT:Q14964|ENSEMBL:ENSP00000322594|REFSEQ:NP_059986|H-INV:HIT000040419 Tax_Id=9606 Gene_Symbol=RAB39 Ras-related protein Rab-39A;&gt;IPI:IPI00016891.1|SWISS-PROT:Q9NRW1|TREMBL:Q6AZ91|ENSEMBL:ENSP00000285208|REFSEQ:NP_057661|H-INV:HIT</t>
  </si>
  <si>
    <t>IPI00001636;IPI00940340;IPI00385153;IPI00940152;IPI00889628;IPI00913912;IPI00889588</t>
  </si>
  <si>
    <t>IPI00001636;IPI00940340;IPI00385153;IPI00940152</t>
  </si>
  <si>
    <t>&gt;IPI:IPI00001636.1|SWISS-PROT:Q9UBB4|TREMBL:Q9NTC6|ENSEMBL:ENSP00000252934|REFSEQ:NP_037368|H-INV:HIT000271035|VEGA:OTTHUMP00000028591;OTTHUMP00000197383 Tax_Id=9606 Gene_Symbol=ATXN10 Ataxin-10;&gt;IPI:IPI00940340.1|ENSEMBL:ENSP00000379332 Tax_Id=9606 Gene_S</t>
  </si>
  <si>
    <t>IPI00001639;IPI00922792</t>
  </si>
  <si>
    <t>IPI00001639</t>
  </si>
  <si>
    <t>&gt;IPI:IPI00001639.2|SWISS-PROT:Q14974|TREMBL:B2RBR9;B7Z752;B7ZAV6;Q53XN2|ENSEMBL:ENSP00000290158|REFSEQ:NP_002256|H-INV:HIT000193420|VEGA:OTTHUMP00000035030;OTTHUMP00000181581 Tax_Id=9606 Gene_Symbol=KPNB1 Importin subunit beta-1</t>
  </si>
  <si>
    <t>IPI00001655;IPI00910720</t>
  </si>
  <si>
    <t>&gt;IPI:IPI00001655.1|SWISS-PROT:Q9Y6A4|ENSEMBL:ENSP00000262498|REFSEQ:NP_037374|H-INV:HIT000001843|VEGA:OTTHUMP00000080712;OTTHUMP00000164726 Tax_Id=9606 Gene_Symbol=C16orf80 UPF0468 protein C16orf80;&gt;IPI:IPI00910720.1|TREMBL:B4DN94 Tax_Id=9606 Gene_Symbol=-</t>
  </si>
  <si>
    <t>IPI00001710;IPI00607717</t>
  </si>
  <si>
    <t>&gt;IPI:IPI00001710.3|SWISS-PROT:Q9UID3-1|ENSEMBL:ENSP00000279281|REFSEQ:NP_037397|H-INV:HIT000062730 Tax_Id=9606 Gene_Symbol=C11orf2 Isoform 1 of Protein fat-free homolog;&gt;IPI:IPI00607717.1|SWISS-PROT:Q9UID3-2 Tax_Id=9606 Gene_Symbol=C11orf2 Isoform 2 of Pro</t>
  </si>
  <si>
    <t>IPI00001734;IPI00941072;IPI00930609;IPI00219478;IPI00940110;IPI00953898</t>
  </si>
  <si>
    <t>IPI00001734;IPI00941072;IPI00930609;IPI00219478</t>
  </si>
  <si>
    <t>&gt;IPI:IPI00001734.3|TREMBL:B4DHQ3 Tax_Id=9606 Gene_Symbol=C8orf62 Phosphoserine aminotransferase;&gt;IPI:IPI00941072.1|ENSEMBL:ENSP00000388939 Tax_Id=9606 Gene_Symbol=PSAT1 45 kDa protein;&gt;IPI:IPI00930609.1|SWISS-PROT:Q9Y617-1|ENSEMBL:ENSP00000365773|REFSEQ:NP</t>
  </si>
  <si>
    <t>IPI00001757;IPI00216659</t>
  </si>
  <si>
    <t>&gt;IPI:IPI00001757.1|SWISS-PROT:Q9Y5S9-1|ENSEMBL:ENSP00000333001|REFSEQ:NP_005096|H-INV:HIT000264406|VEGA:OTTHUMP00000015573 Tax_Id=9606 Gene_Symbol=RBM8A Isoform 1 of RNA-binding protein 8A;&gt;IPI:IPI00216659.1|SWISS-PROT:Q9Y5S9-2|ENSEMBL:ENSP00000358313|VEGA</t>
  </si>
  <si>
    <t>IPI00001813;IPI00942878;IPI00827706;IPI00952686</t>
  </si>
  <si>
    <t>&gt;IPI:IPI00001813.5|SWISS-PROT:Q9P1Y6-1|TREMBL:B7ZM65;B9EGP0|ENSEMBL:ENSP00000264555|H-INV:HIT000001257 Tax_Id=9606 Gene_Symbol=PHRF1 Isoform 1 of PHD and RING finger domain-containing protein 1;&gt;IPI:IPI00942878.1|TREMBL:B7ZM64;B7ZM66|ENSEMBL:ENSP0000041062</t>
  </si>
  <si>
    <t>IPI00001985;IPI00793483;IPI00333553</t>
  </si>
  <si>
    <t>IPI00001985;IPI00793483</t>
  </si>
  <si>
    <t>&gt;IPI:IPI00001985.2|SWISS-PROT:Q9P253-1|ENSEMBL:ENSP00000220509|REFSEQ:NP_065908|H-INV:HIT000026650|VEGA:OTTHUMP00000160630;OTTHUMP00000175652 Tax_Id=9606 Gene_Symbol=VPS18 Isoform 1 of Vacuolar protein sorting-associated protein 18 homolog;&gt;IPI:IPI00793483</t>
  </si>
  <si>
    <t>IPI00220152;IPI00002203;IPI00068254;IPI00786906;IPI00909058</t>
  </si>
  <si>
    <t>&gt;IPI:IPI00220152.2|SWISS-PROT:Q9P287-2|ENSEMBL:ENSP00000357748|REFSEQ:NP_057651|H-INV:HIT000269234|VEGA:OTTHUMP00000020714 Tax_Id=9606 Gene_Symbol=BCCIP Isoform 2 of BRCA2 and CDKN1A-interacting protein;&gt;IPI:IPI00002203.6|SWISS-PROT:Q9P287-1|ENSEMBL:ENSP00</t>
  </si>
  <si>
    <t>IPI00002372;IPI00908804;IPI00185503;IPI00884932</t>
  </si>
  <si>
    <t>IPI00002372;IPI00908804;IPI00185503</t>
  </si>
  <si>
    <t>&gt;IPI:IPI00002372.1|SWISS-PROT:P28288-1|TREMBL:B4DZ22|ENSEMBL:ENSP00000359233|REFSEQ:NP_002849|H-INV:HIT000196464|VEGA:OTTHUMP00000012428 Tax_Id=9606 Gene_Symbol=ABCD3 Isoform 1 of ATP-binding cassette sub-family D member 3;&gt;IPI:IPI00908804.1|TREMBL:B4DL07|</t>
  </si>
  <si>
    <t>IPI00002408;IPI00448515;IPI00924947</t>
  </si>
  <si>
    <t>&gt;IPI:IPI00002408.4|SWISS-PROT:Q9H6T3-1|ENSEMBL:ENSP00000005386;ENSP00000401823|REFSEQ:NP_078880|H-INV:HIT000008835|VEGA:OTTHUMP00000167254 Tax_Id=9606 Gene_Symbol=RPAP3 Isoform 1 of RNA polymerase II-associated protein 3;&gt;IPI:IPI00448515.1|SWISS-PROT:Q9H6T</t>
  </si>
  <si>
    <t>IPI00002520;IPI00789370;IPI00794572;IPI00909681;IPI00748411;IPI00795816;IPI00908824;IPI00794549;IPI00794060;IPI00797816;IPI00797146;IPI00795324;IPI00940666</t>
  </si>
  <si>
    <t>IPI00002520;IPI00789370;IPI00794572;IPI00909681;IPI00748411;IPI00795816;IPI00908824;IPI00794549</t>
  </si>
  <si>
    <t>&gt;IPI:IPI00002520.1|SWISS-PROT:P34897|TREMBL:B4DJQ3;Q53ET4;Q5HYG8|ENSEMBL:ENSP00000333667|REFSEQ:NP_005403|H-INV:HIT000035537|VEGA:OTTHUMP00000168146 Tax_Id=9606 Gene_Symbol=SHMT2 Serine hydroxymethyltransferase, mitochondrial;&gt;IPI:IPI00789370.3|TREMBL:B7Z9</t>
  </si>
  <si>
    <t>IPI00456008;IPI00002521;IPI00794158</t>
  </si>
  <si>
    <t>&gt;IPI:IPI00456008.1|ENSEMBL:ENSP00000389649|REFSEQ:NP_001003701 Tax_Id=9606 Gene_Symbol=ATP5J ATP synthase, H+ transporting, mitochondrial F0 complex, subunit F6 isoform b precursor;&gt;IPI:IPI00002521.1|SWISS-PROT:P18859|TREMBL:Q6IB54;Q6NZ59|ENSEMBL:ENSP00000</t>
  </si>
  <si>
    <t>IPI00002624;IPI00871903;IPI00382756;IPI00921981</t>
  </si>
  <si>
    <t>IPI00002624;IPI00871903;IPI00382756</t>
  </si>
  <si>
    <t>&gt;IPI:IPI00002624.1|SWISS-PROT:O43660-1|ENSEMBL:ENSP00000303191|REFSEQ:NP_002660|H-INV:HIT000284924 Tax_Id=9606 Gene_Symbol=PLRG1 Isoform 1 of Pleiotropic regulator 1;&gt;IPI:IPI00871903.1|TREMBL:A8MW61|ENSEMBL:ENSP00000377483 Tax_Id=9606 Gene_Symbol=PLRG1 Put</t>
  </si>
  <si>
    <t>IPI00170862;IPI00002646;IPI00553080</t>
  </si>
  <si>
    <t>IPI00170862;IPI00002646</t>
  </si>
  <si>
    <t>&gt;IPI:IPI00170862.1|ENSEMBL:ENSP00000337393|REFSEQ:NP_705582|VEGA:OTTHUMP00000023227 Tax_Id=9606 Gene_Symbol=UXT ubiquitously-expressed transcript isoform 1;&gt;IPI:IPI00002646.1|SWISS-PROT:Q9UBK9|ENSEMBL:ENSP00000327797|REFSEQ:NP_004173|H-INV:HIT000068369|VEG</t>
  </si>
  <si>
    <t>IPI00789041;IPI00002649</t>
  </si>
  <si>
    <t xml:space="preserve">&gt;IPI:IPI00789041.2|SWISS-PROT:Q9H307-1|TREMBL:A8K964;B4DTD4;B4E392;Q15789|ENSEMBL:ENSP00000216832|REFSEQ:NP_002678|H-INV:HIT000260512|VEGA:OTTHUMP00000178906 Tax_Id=9606 Gene_Symbol=PNN Isoform 1 of Pinin;&gt;IPI:IPI00002649.2|SWISS-PROT:Q9H307-2 Tax_Id=9606 </t>
  </si>
  <si>
    <t>IPI00002902</t>
  </si>
  <si>
    <t>&gt;IPI:IPI00002902.5|SWISS-PROT:Q5SY16|ENSEMBL:ENSP00000366934|REFSEQ:NP_078930|H-INV:HIT000016151|VEGA:OTTHUMP00000001049 Tax_Id=9606 Gene_Symbol=NOL9 Nucleolar protein 9</t>
  </si>
  <si>
    <t>IPI00002922;IPI00922336;IPI00640917;IPI00218132;IPI00925198;IPI00927546;IPI00927137;IPI00954226</t>
  </si>
  <si>
    <t>&gt;IPI:IPI00002922.5|SWISS-PROT:Q9BZK7|ENSEMBL:ENSP00000405574;ENSP00000413251|REFSEQ:NP_078941|H-INV:HIT000077105|VEGA:OTTHUMP00000173623;OTTHUMP00000211531;OTTHUMP00000211535 Tax_Id=9606 Gene_Symbol=TBL1XR1 F-box-like/WD repeat-containing protein TBL1XR1;&gt;</t>
  </si>
  <si>
    <t>IPI00002966;IPI00031022</t>
  </si>
  <si>
    <t>IPI00002966</t>
  </si>
  <si>
    <t xml:space="preserve">&gt;IPI:IPI00002966.2|SWISS-PROT:P34932|TREMBL:B0AZS1;B0AZT0;B0AZU6;B4DH02;B4DIZ3;B4DN48;B4DSE8;B4DT47;B4DUS3;B4E0H6;B4E354;O14992;Q59GF8;Q7KYN0|ENSEMBL:ENSP00000302961|REFSEQ:NP_002145|H-INV:HIT000058763|VEGA:OTTHUMP00000159262 Tax_Id=9606 Gene_Symbol=HSPA4 </t>
  </si>
  <si>
    <t>IPI00003004;IPI00027826;IPI00795087</t>
  </si>
  <si>
    <t>IPI00003004;IPI00027826</t>
  </si>
  <si>
    <t>&gt;IPI:IPI00003004.1|SWISS-PROT:Q9H936|ENSEMBL:ENSP00000322020|REFSEQ:NP_078974|H-INV:HIT000038512|VEGA:OTTHUMP00000164433 Tax_Id=9606 Gene_Symbol=SLC25A22 Mitochondrial glutamate carrier 1;&gt;IPI:IPI00027826.6|SWISS-PROT:Q9H1K4|ENSEMBL:ENSP00000329033;ENSP000</t>
  </si>
  <si>
    <t>IPI00003031;IPI00551022;IPI00442223</t>
  </si>
  <si>
    <t>&gt;IPI:IPI00003031.3|SWISS-PROT:Q96AB3-2|ENSEMBL:ENSP00000085068|REFSEQ:NP_078986|H-INV:HIT000010396|VEGA:OTTHUMP00000076614 Tax_Id=9606 Gene_Symbol=ISOC2 Isoform 2 of Isochorismatase domain-containing protein 2, mitochondrial;&gt;IPI:IPI00551022.3|SWISS-PROT:Q</t>
  </si>
  <si>
    <t>IPI00003060</t>
  </si>
  <si>
    <t>&gt;IPI:IPI00003060.1|SWISS-PROT:P34972|TREMBL:C6ES44|ENSEMBL:ENSP00000363596|REFSEQ:NP_001832|H-INV:HIT000323438|VEGA:OTTHUMP00000015772 Tax_Id=9606 Gene_Symbol=CNR2 Cannabinoid receptor 2</t>
  </si>
  <si>
    <t>IPI00003217;IPI00514549;IPI00908513</t>
  </si>
  <si>
    <t>&gt;IPI:IPI00003217.3|SWISS-PROT:Q99436|TREMBL:B2RAQ9;Q6IBT1;Q86U62|ENSEMBL:ENSP00000259457|REFSEQ:NP_002790|H-INV:HIT000101415|VEGA:OTTHUMP00000022798 Tax_Id=9606 Gene_Symbol=PSMB7 Proteasome subunit beta type-7;&gt;IPI:IPI00514549.1|TREMBL:Q5TBG5|ENSEMBL:ENSP0</t>
  </si>
  <si>
    <t>IPI00003269</t>
  </si>
  <si>
    <t>&gt;IPI:IPI00003269.1|SWISS-PROT:Q562R1|TREMBL:B2RPJ1|ENSEMBL:ENSP00000416706|REFSEQ:NP_001017992|H-INV:HIT000057151 Tax_Id=9606 Gene_Symbol=ACTBL2 Beta-actin-like protein 2</t>
  </si>
  <si>
    <t>IPI00003309;IPI00927876;IPI00927044;IPI00924545;IPI00927637;IPI00791019;IPI00790361;IPI00791273</t>
  </si>
  <si>
    <t>IPI00003309;IPI00927876;IPI00927044;IPI00924545;IPI00927637</t>
  </si>
  <si>
    <t>&gt;IPI:IPI00003309.4|SWISS-PROT:P52434|ENSEMBL:ENSP00000296223;ENSP00000392913|REFSEQ:NP_006223|H-INV:HIT000269722|VEGA:OTTHUMP00000173830;OTTHUMP00000173833;OTTHUMP00000210505 Tax_Id=9606 Gene_Symbol=POLR2H DNA-directed RNA polymerases I, II, and III subuni</t>
  </si>
  <si>
    <t>IPI00003310;IPI00939577;IPI00472231;IPI00939871;IPI00884938;IPI00291359;IPI00941023;IPI00016841;IPI00879159</t>
  </si>
  <si>
    <t>IPI00003310;IPI00939577;IPI00472231;IPI00939871;IPI00884938;IPI00291359;IPI00941023</t>
  </si>
  <si>
    <t>&gt;IPI:IPI00003310.2|TREMBL:Q9H1A6|ENSEMBL:ENSP00000377383 Tax_Id=9606 Gene_Symbol=POLR2J RPB11a protein;&gt;IPI:IPI00939577.1|SWISS-PROT:P52435|TREMBL:A5D6V8|ENSEMBL:ENSP00000292614|REFSEQ:NP_006225|H-INV:HIT000261992|VEGA:OTTHUMP00000025162;OTTHUMP00000197252</t>
  </si>
  <si>
    <t>IPI00003311</t>
  </si>
  <si>
    <t>&gt;IPI:IPI00003311.1|SWISS-PROT:P62875|ENSEMBL:ENSP00000324124|REFSEQ:NP_066951|H-INV:HIT000038385|VEGA:OTTHUMP00000164439 Tax_Id=9606 Gene_Symbol=POLR2L DNA-directed RNA polymerases I, II, and III subunit RPABC5</t>
  </si>
  <si>
    <t>IPI00003348;IPI00925530;IPI00790302;IPI00790896;IPI00797969;IPI00639998;IPI00640949;IPI00640462;IPI00012451;IPI00924758;IPI00029143;IPI00386304;IPI00791560;IPI00946201</t>
  </si>
  <si>
    <t>IPI00003348;IPI00925530;IPI00790302;IPI00790896;IPI00797969;IPI00639998;IPI00640949;IPI00640462</t>
  </si>
  <si>
    <t>&gt;IPI:IPI00003348.3|SWISS-PROT:P62879|TREMBL:Q6FHM2|ENSEMBL:ENSP00000305260;ENSP00000377501;ENSP00000377503|REFSEQ:NP_005264|H-INV:HIT000035769|VEGA:OTTHUMP00000025228;OTTHUMP00000174595;OTTHUMP00000174601;OTTHUMP00000174602 Tax_Id=9606 Gene_Symbol=GNB2 Gua</t>
  </si>
  <si>
    <t>IPI00003362</t>
  </si>
  <si>
    <t>&gt;IPI:IPI00003362.2|SWISS-PROT:P11021|TREMBL:B4DEF7;Q2KHP4|ENSEMBL:ENSP00000324173|REFSEQ:NP_005338|H-INV:HIT000038771|VEGA:OTTHUMP00000022124 Tax_Id=9606 Gene_Symbol=HSPA5 HSPA5 protein</t>
  </si>
  <si>
    <t>IPI00003377;IPI00916448;IPI00744364;IPI00939530;IPI00917346;IPI00943308;IPI00215907</t>
  </si>
  <si>
    <t>IPI00003377;IPI00916448;IPI00744364;IPI00939530;IPI00917346</t>
  </si>
  <si>
    <t>&gt;IPI:IPI00003377.1|SWISS-PROT:Q16629-1|TREMBL:Q564D3|ENSEMBL:ENSP00000325905|REFSEQ:NP_001026854|H-INV:HIT000039475|VEGA:OTTHUMP00000128261 Tax_Id=9606 Gene_Symbol=SFRS7 Isoform 1 of Splicing factor, arginine/serine-rich 7;&gt;IPI:IPI00916448.1|TREMBL:C9JAB2|</t>
  </si>
  <si>
    <t>IPI00003386</t>
  </si>
  <si>
    <t>&gt;IPI:IPI00003386.3|SWISS-PROT:P62877|ENSEMBL:ENSP00000216225|REFSEQ:NP_055063|H-INV:HIT000267494|VEGA:OTTHUMP00000028983;OTTHUMP00000199764 Tax_Id=9606 Gene_Symbol=RBX1 RING-box protein 1</t>
  </si>
  <si>
    <t>IPI00003419;IPI00917641</t>
  </si>
  <si>
    <t>&gt;IPI:IPI00003419.1|SWISS-PROT:O00193|ENSEMBL:ENSP00000228136|REFSEQ:NP_055082|H-INV:HIT000033051 Tax_Id=9606 Gene_Symbol=C11orf58 Small acidic protein;&gt;IPI:IPI00917641.1|ENSEMBL:ENSP00000406221|REFSEQ:NP_001136177 Tax_Id=9606 Gene_Symbol=C11orf58 small aci</t>
  </si>
  <si>
    <t>IPI00003443;IPI00217475;IPI00909417;IPI00217474;IPI00384836;IPI00643081;IPI00940508;IPI00642094;IPI00398847;IPI00397542;IPI00412281;IPI00397544;IPI00103253;IPI00893471;IPI00645957;IPI00886753;IPI00888862</t>
  </si>
  <si>
    <t>IPI00003443;IPI00217475;IPI00909417;IPI00217474;IPI00384836</t>
  </si>
  <si>
    <t>&gt;IPI:IPI00003443.3|SWISS-PROT:Q16666-1|ENSEMBL:ENSP00000295809 Tax_Id=9606 Gene_Symbol=IFI16 Isoform 1 of Gamma-interferon-inducible protein Ifi-16;&gt;IPI:IPI00217475.2|SWISS-PROT:Q16666-3|TREMBL:C9JGT9|ENSEMBL:ENSP00000342741;ENSP00000404325|VEGA:OTTHUMP000</t>
  </si>
  <si>
    <t>IPI00003479;IPI00874012;IPI00003431;IPI00010156</t>
  </si>
  <si>
    <t>IPI00003479;IPI00874012</t>
  </si>
  <si>
    <t>&gt;IPI:IPI00003479.3|SWISS-PROT:P28482|TREMBL:B4DHN0;Q1HBJ4;Q499G7|ENSEMBL:ENSP00000215832;ENSP00000381803|REFSEQ:NP_002736;NP_620407|H-INV:HIT000300855|VEGA:OTTHUMP00000028754;OTTHUMP00000174492 Tax_Id=9606 Gene_Symbol=MAPK1 Mitogen-activated protein kinase</t>
  </si>
  <si>
    <t>IPI00003482</t>
  </si>
  <si>
    <t>&gt;IPI:IPI00003482.1|SWISS-PROT:Q16698|TREMBL:B7Z6B8;Q7LDK6|ENSEMBL:ENSP00000220764|REFSEQ:NP_001350|H-INV:HIT000192654|VEGA:OTTHUMP00000177892 Tax_Id=9606 Gene_Symbol=DECR1 2,4-dienoyl-CoA reductase, mitochondrial</t>
  </si>
  <si>
    <t>IPI00003562</t>
  </si>
  <si>
    <t>&gt;IPI:IPI00003562.1|SWISS-PROT:O43513|TREMBL:Q6IAZ5|ENSEMBL:ENSP00000286317;ENSP00000401046|REFSEQ:NP_001094286;NP_004261|H-INV:HIT000296224|VEGA:OTTHUMP00000160735 Tax_Id=9606 Gene_Symbol=MED7 Mediator of RNA polymerase II transcription subunit 7</t>
  </si>
  <si>
    <t>IPI00003588;IPI00913838</t>
  </si>
  <si>
    <t>&gt;IPI:IPI00003588.1|SWISS-PROT:O43324|ENSEMBL:ENSP00000369038|REFSEQ:NP_004271|H-INV:HIT000032350|VEGA:OTTHUMP00000016008 Tax_Id=9606 Gene_Symbol=EEF1E1 Eukaryotic translation elongation factor 1 epsilon-1;&gt;IPI:IPI00913838.1|TREMBL:C9JLK5|ENSEMBL:ENSP000004</t>
  </si>
  <si>
    <t>IPI00003627;IPI00216622;IPI00790197</t>
  </si>
  <si>
    <t>IPI00003627;IPI00216622</t>
  </si>
  <si>
    <t>&gt;IPI:IPI00003627.1|SWISS-PROT:O96019-1|TREMBL:Q53FS0;Q6FI97|ENSEMBL:ENSP00000397552|REFSEQ:NP_004292|H-INV:HIT000023521|VEGA:OTTHUMP00000173648 Tax_Id=9606 Gene_Symbol=ACTL6A Isoform 1 of Actin-like protein 6A;&gt;IPI:IPI00216622.1|SWISS-PROT:O96019-2|ENSEMBL</t>
  </si>
  <si>
    <t>IPI00003704;IPI00027838;IPI00908491;IPI00556034;IPI00940890</t>
  </si>
  <si>
    <t>&gt;IPI:IPI00003704.4|SWISS-PROT:Q9BWF3-1|TREMBL:A8K9U0|ENSEMBL:ENSP00000309166;ENSP00000386561;ENSP00000386894|REFSEQ:NP_002887|H-INV:HIT000296642|VEGA:OTTHUMP00000205224;OTTHUMP00000205225;OTTHUMP00000205226 Tax_Id=9606 Gene_Symbol=RBM4 Isoform 1 of RNA-bin</t>
  </si>
  <si>
    <t>IPI00003768;IPI00878536;IPI00879274</t>
  </si>
  <si>
    <t>IPI00003768;IPI00878536</t>
  </si>
  <si>
    <t>&gt;IPI:IPI00003768.1|SWISS-PROT:O00541-1|TREMBL:B2RDF2;B3KTZ6|ENSEMBL:ENSP00000346725|REFSEQ:NP_055118|H-INV:HIT000286856|VEGA:OTTHUMP00000028654;OTTHUMP00000199068 Tax_Id=9606 Gene_Symbol=PES1 Isoform 1 of Pescadillo homolog;&gt;IPI:IPI00878536.1|TREMBL:B5MCF9</t>
  </si>
  <si>
    <t>IPI00003817;IPI00792758;IPI00792537;IPI00791712</t>
  </si>
  <si>
    <t>&gt;IPI:IPI00003817.3|SWISS-PROT:P52566|TREMBL:B2R4F3;B5BU79|ENSEMBL:ENSP00000228945|REFSEQ:NP_001166|H-INV:HIT000192429|VEGA:OTTHUMP00000166802 Tax_Id=9606 Gene_Symbol=ARHGDIB Rho GDP-dissociation inhibitor 2;&gt;IPI:IPI00792758.1|VEGA:OTTHUMP00000166806 Tax_Id</t>
  </si>
  <si>
    <t>IPI00003833</t>
  </si>
  <si>
    <t>&gt;IPI:IPI00003833.3|SWISS-PROT:Q9Y6C9|TREMBL:B4DHQ0;Q53G34|ENSEMBL:ENSP00000303222|REFSEQ:NP_055157|H-INV:HIT000253434 Tax_Id=9606 Gene_Symbol=MTCH2 Mitochondrial carrier homolog 2</t>
  </si>
  <si>
    <t>IPI00003848;IPI00645574</t>
  </si>
  <si>
    <t>&gt;IPI:IPI00003848.1|SWISS-PROT:Q9UDY4|TREMBL:B4DNN2;Q59E89|ENSEMBL:ENSP00000359799|REFSEQ:NP_008965|H-INV:HIT000051216|VEGA:OTTHUMP00000038541 Tax_Id=9606 Gene_Symbol=DNAJB4 DnaJ homolog subfamily B member 4;&gt;IPI:IPI00645574.1|TREMBL:C9JUL4;Q6DKZ0|ENSEMBL:E</t>
  </si>
  <si>
    <t>IPI00003865;IPI00037070;IPI00939595;IPI00910870;IPI00902596;IPI00844513;IPI00877807;IPI00880019</t>
  </si>
  <si>
    <t>IPI00003865;IPI00037070;IPI00939595</t>
  </si>
  <si>
    <t>&gt;IPI:IPI00003865.1|SWISS-PROT:P11142-1|TREMBL:A8K7Q2;B3KTV0;B4E1Q1;Q53GZ6;Q96BE0;Q96H53;Q96IS6;Q9NWW3;Q9NZ87|ENSEMBL:ENSP00000227378|REFSEQ:NP_006588|H-INV:HIT000037619 Tax_Id=9606 Gene_Symbol=HSPA8 Isoform 1 of Heat shock cognate 71 kDa protein;&gt;IPI:IPI00</t>
  </si>
  <si>
    <t>IPI00003881</t>
  </si>
  <si>
    <t>&gt;IPI:IPI00003881.5|SWISS-PROT:P52597|TREMBL:B4DKS8;Q8NI96|ENSEMBL:ENSP00000338477;ENSP00000348345;ENSP00000349573;ENSP00000400433;ENSP00000407648;ENSP00000413867|REFSEQ:NP_001091674;NP_001091675;NP_001091676;NP_001091677;NP_001091678;NP_004957|H-INV:HIT000</t>
  </si>
  <si>
    <t>IPI00306380;IPI00003886;IPI00798037;IPI00789659;IPI00929341;IPI00946884;IPI00945015</t>
  </si>
  <si>
    <t>IPI00306380;IPI00003886</t>
  </si>
  <si>
    <t>&gt;IPI:IPI00306380.11|SWISS-PROT:Q9BVP2-1|ENSEMBL:ENSP00000395772|REFSEQ:NP_055181|H-INV:HIT000030077|VEGA:OTTHUMP00000171490 Tax_Id=9606 Gene_Symbol=GNL3 Isoform 1 of Guanine nucleotide-binding protein-like 3;&gt;IPI:IPI00003886.3|SWISS-PROT:Q9BVP2-2|ENSEMBL:E</t>
  </si>
  <si>
    <t>IPI00003918;IPI00795303;IPI00908662;IPI00878133;IPI00908376;IPI00793341;IPI00794736;IPI00794087;IPI00792159;IPI00953651</t>
  </si>
  <si>
    <t>IPI00003918;IPI00795303;IPI00908662;IPI00878133</t>
  </si>
  <si>
    <t>&gt;IPI:IPI00003918.6|SWISS-PROT:P36578|TREMBL:B4DFI6;Q53G74;Q59GY2|ENSEMBL:ENSP00000311430|REFSEQ:NP_000959|H-INV:HIT000304287|VEGA:OTTHUMP00000164249;OTTHUMP00000176421 Tax_Id=9606 Gene_Symbol=RPL4 60S ribosomal protein L4;&gt;IPI:IPI00795303.2|TREMBL:B4DMJ6|E</t>
  </si>
  <si>
    <t>IPI00003925;IPI00549885;IPI00946404;IPI00798351;IPI00947129;IPI00947319;IPI00555722</t>
  </si>
  <si>
    <t>IPI00003925;IPI00549885;IPI00946404;IPI00798351;IPI00947129</t>
  </si>
  <si>
    <t>&gt;IPI:IPI00003925.6|SWISS-PROT:P11177-1|TREMBL:B2R7L0|ENSEMBL:ENSP00000307241|REFSEQ:NP_000916|H-INV:HIT000384751|VEGA:OTTHUMP00000171697 Tax_Id=9606 Gene_Symbol=PDHB Isoform 1 of Pyruvate dehydrogenase E1 component subunit beta, mitochondrial;&gt;IPI:IPI00549</t>
  </si>
  <si>
    <t>IPI00003935;IPI00152785;IPI00220403;IPI00515061;IPI00166293;IPI00454695;IPI00746251</t>
  </si>
  <si>
    <t>IPI00003935;IPI00152785;IPI00220403;IPI00515061;IPI00166293</t>
  </si>
  <si>
    <t>&gt;IPI:IPI00003935.6|SWISS-PROT:Q16778|ENSEMBL:ENSP00000358151|REFSEQ:NP_003519|H-INV:HIT000263353|VEGA:OTTHUMP00000013920 Tax_Id=9606 Gene_Symbol=HIST2H2BE Histone H2B type 2-E;&gt;IPI:IPI00152785.3|SWISS-PROT:P23527|ENSEMBL:ENSP00000303408|REFSEQ:NP_003518|H-</t>
  </si>
  <si>
    <t>IPI00376844;IPI00003949;IPI00874051</t>
  </si>
  <si>
    <t>&gt;IPI:IPI00376844.1|SWISS-PROT:Q5JXB2|ENSEMBL:ENSP00000359525|REFSEQ:NP_001013007|VEGA:OTTHUMP00000024189 Tax_Id=9606 Gene_Symbol=UBE2NL Putative ubiquitin-conjugating enzyme E2 N-like;&gt;IPI:IPI00003949.1|SWISS-PROT:P61088|ENSEMBL:ENSP00000316176|REFSEQ:NP_0</t>
  </si>
  <si>
    <t>IPI00221012;IPI00003964;IPI00874074;IPI00744575;IPI00946017</t>
  </si>
  <si>
    <t>&gt;IPI:IPI00221012.7|SWISS-PROT:Q93008-2|ENSEMBL:ENSP00000316357|REFSEQ:NP_001034679 Tax_Id=9606 Gene_Symbol=USP9X ubiquitin specific protease 9, X-linked isoform 3;&gt;IPI:IPI00003964.4|SWISS-PROT:Q93008-1|TREMBL:Q59EZ5;Q6P468;Q86X58|ENSEMBL:ENSP00000367558|RE</t>
  </si>
  <si>
    <t>IPI00003968;IPI00797261;IPI00792728;IPI00797098</t>
  </si>
  <si>
    <t>IPI00003968</t>
  </si>
  <si>
    <t>&gt;IPI:IPI00003968.1|SWISS-PROT:Q16795|TREMBL:A8K4V2;Q9BTT5|ENSEMBL:ENSP00000266544|REFSEQ:NP_004993|H-INV:HIT000298026|VEGA:OTTHUMP00000166273 Tax_Id=9606 Gene_Symbol=NDUFA9 NADH dehydrogenase [ubiquinone] 1 alpha subcomplex subunit 9, mitochondrial</t>
  </si>
  <si>
    <t>IPI00004273;IPI00925670;IPI00924634;IPI00926163</t>
  </si>
  <si>
    <t>IPI00004273;IPI00925670</t>
  </si>
  <si>
    <t>&gt;IPI:IPI00004273.6|SWISS-PROT:P49756-1|TREMBL:Q16083|ENSEMBL:ENSP00000261973|REFSEQ:NP_067062|H-INV:HIT000055763|VEGA:OTTHUMP00000028087 Tax_Id=9606 Gene_Symbol=RBM25 Isoform 1 of RNA-binding protein 25;&gt;IPI:IPI00925670.1|SWISS-PROT:P49756-4 Tax_Id=9606 Ge</t>
  </si>
  <si>
    <t>IPI00004324;IPI00647089;IPI00640089</t>
  </si>
  <si>
    <t>&gt;IPI:IPI00004324.1|SWISS-PROT:O43617|ENSEMBL:ENSP00000362261|REFSEQ:NP_055223|H-INV:HIT000033363|VEGA:OTTHUMP00000009025 Tax_Id=9606 Gene_Symbol=TRAPPC3 Trafficking protein particle complex subunit 3;&gt;IPI:IPI00647089.1|TREMBL:A6NKE1|ENSEMBL:ENSP00000362253</t>
  </si>
  <si>
    <t>IPI00004392;IPI00759578;IPI00759462;IPI00396056</t>
  </si>
  <si>
    <t>&gt;IPI:IPI00004392.3|SWISS-PROT:P36639-1 Tax_Id=9606 Gene_Symbol=NUDT1 Isoform p26 of 7,8-dihydro-8-oxoguanine triphosphatase;&gt;IPI:IPI00759578.2|SWISS-PROT:P36639-2|TREMBL:A4D205|ENSEMBL:ENSP00000339503;ENSP00000380241;ENSP00000380242|REFSEQ:NP_945187;NP_945</t>
  </si>
  <si>
    <t>IPI00004459</t>
  </si>
  <si>
    <t>&gt;IPI:IPI00004459.1|SWISS-PROT:Q9UNQ2|TREMBL:A8K9K8;B4DRY2|ENSEMBL:ENSP00000199320|REFSEQ:NP_055288|H-INV:HIT000277524|VEGA:OTTHUMP00000161884 Tax_Id=9606 Gene_Symbol=DIMT1L Probable dimethyladenosine transferase</t>
  </si>
  <si>
    <t>IPI00004472;IPI00397590;IPI00397592</t>
  </si>
  <si>
    <t>&gt;IPI:IPI00004472.1|SWISS-PROT:Q9H4A3-1|ENSEMBL:ENSP00000313059|REFSEQ:NP_061852|H-INV:HIT000246693|VEGA:OTTHUMP00000115370;OTTHUMP00000166129 Tax_Id=9606 Gene_Symbol=WNK1 Isoform 1 of Serine/threonine-protein kinase WNK1;&gt;IPI:IPI00397590.1|SWISS-PROT:Q9H4A</t>
  </si>
  <si>
    <t>IPI00004534;IPI00929344</t>
  </si>
  <si>
    <t>&gt;IPI:IPI00004534.4|SWISS-PROT:O15067 Tax_Id=9606 Gene_Symbol=PFAS Phosphoribosylformylglycinamidine synthase;&gt;IPI:IPI00929344.1|TREMBL:A8K8N7;A8K9T9;B4DJ26;Q6P4B4;Q9BR56|ENSEMBL:ENSP00000313490|REFSEQ:NP_036525|H-INV:HIT000000067|VEGA:OTTHUMP00000135330;OT</t>
  </si>
  <si>
    <t>IPI00004573</t>
  </si>
  <si>
    <t>&gt;IPI:IPI00004573.2|SWISS-PROT:P01833|TREMBL:Q8TE27|ENSEMBL:ENSP00000348888|REFSEQ:NP_002635|H-INV:HIT000306546|VEGA:OTTHUMP00000034748 Tax_Id=9606 Gene_Symbol=PIGR Polymeric immunoglobulin receptor</t>
  </si>
  <si>
    <t>IPI00796379;IPI00004656;IPI00930068;IPI00941461</t>
  </si>
  <si>
    <t>&gt;IPI:IPI00796379.2|TREMBL:B4E0X1|ENSEMBL:ENSP00000379978 Tax_Id=9606 Gene_Symbol=B2M cDNA FLJ57067, highly similar to Beta-2-microglobulin;&gt;IPI:IPI00004656.3|SWISS-PROT:P61769|TREMBL:A6XND9|ENSEMBL:ENSP00000340858|REFSEQ:NP_004039|H-INV:HIT000273639|VEGA:O</t>
  </si>
  <si>
    <t>IPI00004860;IPI00759723</t>
  </si>
  <si>
    <t>&gt;IPI:IPI00004860.2|SWISS-PROT:P54136-1|TREMBL:B2RBS9;B4DXW6;Q53GY4|ENSEMBL:ENSP00000231572|REFSEQ:NP_002878|H-INV:HIT000029710|VEGA:OTTHUMP00000160962 Tax_Id=9606 Gene_Symbol=RARS Isoform Complexed of Arginyl-tRNA synthetase, cytoplasmic;&gt;IPI:IPI00759723.1</t>
  </si>
  <si>
    <t>IPI00556451;IPI00004902</t>
  </si>
  <si>
    <t>&gt;IPI:IPI00556451.2|SWISS-PROT:P38117-2|ENSEMBL:ENSP00000346173|REFSEQ:NP_001014763|VEGA:OTTHUMP00000076476 Tax_Id=9606 Gene_Symbol=ETFB Isoform 2 of Electron transfer flavoprotein subunit beta;&gt;IPI:IPI00004902.1|SWISS-PROT:P38117-1|TREMBL:A8K766|ENSEMBL:EN</t>
  </si>
  <si>
    <t>IPI00004968</t>
  </si>
  <si>
    <t>&gt;IPI:IPI00004968.1|SWISS-PROT:Q9UMS4|ENSEMBL:ENSP00000227524|REFSEQ:NP_055317|H-INV:HIT000244630 Tax_Id=9606 Gene_Symbol=PRPF19 Pre-mRNA-processing factor 19</t>
  </si>
  <si>
    <t>IPI00418213;IPI00816003;IPI00004974;IPI00924641;IPI00654697</t>
  </si>
  <si>
    <t>&gt;IPI:IPI00418213.1|SWISS-PROT:Q9UJ41-1|ENSEMBL:ENSP00000398177 Tax_Id=9606 Gene_Symbol=RABGEF1 Isoform 1 of Rab5 GDP/GTP exchange factor;&gt;IPI:IPI00816003.1|SWISS-PROT:Q9UJ41-3|ENSEMBL:ENSP00000370208 Tax_Id=9606 Gene_Symbol=RABGEF1 Isoform 3 of Rab5 GDP/GT</t>
  </si>
  <si>
    <t>IPI00472451;IPI00872160;IPI00004977;IPI00935955</t>
  </si>
  <si>
    <t>&gt;IPI:IPI00472451.4|SWISS-PROT:P52735-1|ENSEMBL:ENSP00000360916|REFSEQ:NP_001127870|H-INV:HIT000216705|VEGA:OTTHUMP00000022507 Tax_Id=9606 Gene_Symbol=VAV2 Isoform 1 of Guanine nucleotide exchange factor VAV2;&gt;IPI:IPI00872160.1|SWISS-PROT:P52735-2|ENSEMBL:E</t>
  </si>
  <si>
    <t>IPI00607584;IPI00005024;IPI00908888;IPI00909101</t>
  </si>
  <si>
    <t>IPI00607584;IPI00005024</t>
  </si>
  <si>
    <t>&gt;IPI:IPI00607584.1|SWISS-PROT:Q9BQG0-2|ENSEMBL:ENSP00000370968|REFSEQ:NP_001099008 Tax_Id=9606 Gene_Symbol=MYBBP1A Isoform 2 of Myb-binding protein 1A;&gt;IPI:IPI00005024.3|SWISS-PROT:Q9BQG0-1|TREMBL:B4DE42|ENSEMBL:ENSP00000254718|REFSEQ:NP_055335|H-INV:HIT00</t>
  </si>
  <si>
    <t>IPI00513827;IPI00895801;IPI00005040</t>
  </si>
  <si>
    <t>&gt;IPI:IPI00513827.3|TREMBL:Q5HYG7;Q5T4U5|ENSEMBL:ENSP00000359871|VEGA:OTTHUMP00000011346 Tax_Id=9606 Gene_Symbol=ACADM Putative uncharacterized protein DKFZp686M24262;&gt;IPI:IPI00895801.1|SWISS-PROT:P11310-2|ENSEMBL:ENSP00000409612|REFSEQ:NP_001120800 Tax_Id=</t>
  </si>
  <si>
    <t>IPI00068506;IPI00005045;IPI00925351</t>
  </si>
  <si>
    <t>IPI00068506;IPI00005045</t>
  </si>
  <si>
    <t>&gt;IPI:IPI00068506.1|TREMBL:Q75MJ1|ENSEMBL:ENSP00000222388|REFSEQ:NP_005683|H-INV:HIT000024134|VEGA:OTTHUMP00000025088;OTTHUMP00000206141 Tax_Id=9606 Gene_Symbol=ABCF2 ATP-binding cassette, sub-family F, member 2 isoform b;&gt;IPI:IPI00005045.1|SWISS-PROT:Q9UG6</t>
  </si>
  <si>
    <t>IPI00005050</t>
  </si>
  <si>
    <t>&gt;IPI:IPI00005050.1|SWISS-PROT:O60783|TREMBL:B2R4A5;Q96Q61|ENSEMBL:ENSP00000420714|REFSEQ:NP_071383|H-INV:HIT000250085|VEGA:OTTHUMP00000032803 Tax_Id=9606 Gene_Symbol=MRPS14 28S ribosomal protein S14, mitochondrial</t>
  </si>
  <si>
    <t>IPI00005154</t>
  </si>
  <si>
    <t>&gt;IPI:IPI00005154.1|SWISS-PROT:Q08945|ENSEMBL:ENSP00000278412|REFSEQ:NP_003137|H-INV:HIT000196643 Tax_Id=9606 Gene_Symbol=SSRP1 FACT complex subunit SSRP1</t>
  </si>
  <si>
    <t>IPI00005158;IPI00334291;IPI00642982</t>
  </si>
  <si>
    <t>&gt;IPI:IPI00005158.1|SWISS-PROT:P36776|ENSEMBL:ENSP00000353826|REFSEQ:NP_004784|H-INV:HIT000029449|VEGA:OTTHUMP00000077871 Tax_Id=9606 Gene_Symbol=LONP1 Lon protease homolog, mitochondrial;&gt;IPI:IPI00334291.9|TREMBL:B3KPH8;B3KU28;B3KXS5;B4DPX0;Q2VPA0;Q8N8K8|E</t>
  </si>
  <si>
    <t>IPI00470573;IPI00005159;IPI00909247;IPI00176593</t>
  </si>
  <si>
    <t>&gt;IPI:IPI00470573.1|TREMBL:B4DHK9|ENSEMBL:ENSP00000367220|REFSEQ:NP_001005386|H-INV:HIT000057727|VEGA:OTTHUMP00000202270 Tax_Id=9606 Gene_Symbol=ACTR2 actin-related protein 2 isoform a;&gt;IPI:IPI00005159.3|SWISS-PROT:P61160|TREMBL:Q8IY98|ENSEMBL:ENSP000002606</t>
  </si>
  <si>
    <t>IPI00005160;IPI00737530;IPI00927418;IPI00925033;IPI00924615;IPI00927612;IPI00927861;IPI00927206;IPI00925248;IPI00925800;IPI00924861</t>
  </si>
  <si>
    <t>IPI00005160;IPI00737530</t>
  </si>
  <si>
    <t>&gt;IPI:IPI00005160.3|SWISS-PROT:O15143|TREMBL:A4D275|ENSEMBL:ENSP00000252725;ENSP00000389631|REFSEQ:NP_005711|H-INV:HIT000279989|VEGA:OTTHUMP00000025215;OTTHUMP00000206018;OTTHUMP00000206020 Tax_Id=9606 Gene_Symbol=ARPC1B Actin-related protein 2/3 complex su</t>
  </si>
  <si>
    <t>IPI00005171;IPI00464948;IPI00645572;IPI00936417;IPI00719648;IPI00909061;IPI00908657;IPI00922761</t>
  </si>
  <si>
    <t>IPI00005171;IPI00464948;IPI00645572;IPI00936417;IPI00719648</t>
  </si>
  <si>
    <t>&gt;IPI:IPI00005171.1|SWISS-PROT:P01903|TREMBL:B0UXD8|ENSEMBL:ENSP00000372746;ENSP00000402951;ENSP00000404533;ENSP00000405295;ENSP00000410443|H-INV:HIT000264484|VEGA:OTTHUMP00000014835;OTTHUMP00000176851;OTTHUMP00000193463;OTTHUMP00000193892;OTTHUMP0000019429</t>
  </si>
  <si>
    <t>IPI00005179;IPI00217386;IPI00645499;IPI00911024;IPI00552334;IPI00552946;IPI00552677</t>
  </si>
  <si>
    <t>IPI00005179;IPI00217386;IPI00645499</t>
  </si>
  <si>
    <t>&gt;IPI:IPI00005179.1|SWISS-PROT:O15160-1|TREMBL:Q96HT3|ENSEMBL:ENSP00000361465|REFSEQ:NP_976035|VEGA:OTTHUMP00000016470 Tax_Id=9606 Gene_Symbol=POLR1C Isoform 1 of DNA-directed RNA polymerases I and III subunit RPAC1;&gt;IPI:IPI00217386.1|SWISS-PROT:O15160-2|TR</t>
  </si>
  <si>
    <t>IPI00005186;IPI00893098;IPI00943138;IPI00941950;IPI00930511;IPI00893809;IPI00935313;IPI00892984;IPI00938353;IPI00937290;IPI00885045;IPI00893149;IPI00885065;IPI00887556;IPI00893931;IPI00871829;IPI00894316;IPI00893714;IPI00893664;IPI00894428;IPI00940526;IPI00788651</t>
  </si>
  <si>
    <t>IPI00005186;IPI00893098;IPI00943138;IPI00941950;IPI00930511;IPI00893809;IPI00935313;IPI00892984;IPI00938353;IPI00937290;IPI00885045;IPI00893149;IPI00885065;IPI00887556;IPI00893931;IPI00871829;IPI00894316;IPI00893714;IPI00893664;IPI00894428</t>
  </si>
  <si>
    <t>&gt;IPI:IPI00005186.4|REFSEQ:XP_001714126 Tax_Id=9606 Gene_Symbol=LOC100133583 similar to major histocompatibility complex, class II, DR beta 5 isoform 2;&gt;IPI:IPI00893098.2|TREMBL:B4E328|ENSEMBL:ENSP00000402601|REFSEQ:XP_002343953;XP_002344058 Tax_Id=9606 Gen</t>
  </si>
  <si>
    <t>IPI00005198;IPI00643578;IPI00641665</t>
  </si>
  <si>
    <t>IPI00005198</t>
  </si>
  <si>
    <t>&gt;IPI:IPI00005198.2|SWISS-PROT:Q12905|TREMBL:B4DY09;Q53FG3|ENSEMBL:ENSP00000355011|REFSEQ:NP_004506|H-INV:HIT000272623|VEGA:OTTHUMP00000035158 Tax_Id=9606 Gene_Symbol=ILF2 Interleukin enhancer-binding factor 2</t>
  </si>
  <si>
    <t>IPI00005492</t>
  </si>
  <si>
    <t>&gt;IPI:IPI00005492.2|SWISS-PROT:P61964|ENSEMBL:ENSP00000351446;ENSP00000401889|REFSEQ:NP_060058;NP_438172|H-INV:HIT000030536|VEGA:OTTHUMP00000162494 Tax_Id=9606 Gene_Symbol=WDR5 WD repeat-containing protein 5</t>
  </si>
  <si>
    <t>IPI00005511</t>
  </si>
  <si>
    <t>&gt;IPI:IPI00005511.1|SWISS-PROT:Q7RTV0|ENSEMBL:ENSP00000216252|REFSEQ:NP_116147|H-INV:HIT000033145|VEGA:OTTHUMP00000028653;OTTHUMP00000198827 Tax_Id=9606 Gene_Symbol=PHF5A PHD finger-like domain-containing protein 5A</t>
  </si>
  <si>
    <t>IPI00005537</t>
  </si>
  <si>
    <t>&gt;IPI:IPI00005537.3|SWISS-PROT:P52815|TREMBL:B4DLN1;Q96Q74|ENSEMBL:ENSP00000333837|REFSEQ:NP_002940|H-INV:HIT000030814|VEGA:OTTHUMP00000183333 Tax_Id=9606 Gene_Symbol=MRPL12 cDNA FLJ60124, highly similar to Mitochondrial dicarboxylate carrier</t>
  </si>
  <si>
    <t>IPI00005613;IPI00619914;IPI00871981;IPI00872091;IPI00619942;IPI00457142;IPI00943738;IPI00102851;IPI00946935</t>
  </si>
  <si>
    <t>IPI00005613;IPI00619914;IPI00871981;IPI00872091;IPI00619942</t>
  </si>
  <si>
    <t>&gt;IPI:IPI00005613.3|SWISS-PROT:Q01081|TREMBL:B5BU08;Q7Z780|ENSEMBL:ENSP00000291552|REFSEQ:NP_006749|H-INV:HIT000196945|VEGA:OTTHUMP00000109423 Tax_Id=9606 Gene_Symbol=U2AF1 Splicing factor U2AF 35 kDa subunit;&gt;IPI:IPI00619914.2|TREMBL:Q69YM7;Q701P4|ENSEMBL:</t>
  </si>
  <si>
    <t>IPI00005614;IPI00328230;IPI00333015</t>
  </si>
  <si>
    <t>&gt;IPI:IPI00005614.6|SWISS-PROT:Q01082-1|TREMBL:B2ZZ89;B4DIF8|ENSEMBL:ENSP00000349259|REFSEQ:NP_003119|H-INV:HIT000196936|VEGA:OTTHUMP00000165176 Tax_Id=9606 Gene_Symbol=SPTBN1 Isoform Long of Spectrin beta chain, brain 1;&gt;IPI:IPI00328230.2|SWISS-PROT:Q01082</t>
  </si>
  <si>
    <t>IPI00644708;IPI00005615;IPI00647436;IPI00940524</t>
  </si>
  <si>
    <t>IPI00644708;IPI00005615;IPI00647436</t>
  </si>
  <si>
    <t>&gt;IPI:IPI00644708.1|TREMBL:A8K4L9;A8K5C4|ENSEMBL:ENSP00000358089|REFSEQ:NP_001029097|VEGA:OTTHUMP00000020602 Tax_Id=9606 Gene_Symbol=TIAL1 TIA-1 related protein isoform 2;&gt;IPI:IPI00005615.1|SWISS-PROT:Q01085|TREMBL:Q2TSD2;Q49AS9|ENSEMBL:ENSP00000394902|REFS</t>
  </si>
  <si>
    <t>IPI00005657;IPI00639894</t>
  </si>
  <si>
    <t>&gt;IPI:IPI00005657.1|SWISS-PROT:O15212|TREMBL:Q5STK2|ENSEMBL:ENSP00000363734;ENSP00000363735;ENSP00000363738;ENSP00000372694;ENSP00000378563;ENSP00000382314;ENSP00000382316;ENSP00000395462;ENSP00000396801;ENSP00000398171;ENSP00000400152;ENSP00000402212;ENSP0</t>
  </si>
  <si>
    <t>IPI00552277;IPI00005658</t>
  </si>
  <si>
    <t>&gt;IPI:IPI00552277.1|TREMBL:Q5HY81|ENSEMBL:ENSP00000358667|VEGA:OTTHUMP00000015408 Tax_Id=9606 Gene_Symbol=UBL4A Ubiquitin-like 4A;&gt;IPI:IPI00005658.3|SWISS-PROT:P11441|ENSEMBL:ENSP00000358674|REFSEQ:NP_055050|H-INV:HIT000292084|VEGA:OTTHUMP00000015407 Tax_Id</t>
  </si>
  <si>
    <t>IPI00218187;IPI00005705;IPI00894160</t>
  </si>
  <si>
    <t>IPI00218187;IPI00005705</t>
  </si>
  <si>
    <t>&gt;IPI:IPI00218187.1|SWISS-PROT:P36873-2|ENSEMBL:ENSP00000341779 Tax_Id=9606 Gene_Symbol=PPP1CC Isoform Gamma-2 of Serine/threonine-protein phosphatase PP1-gamma catalytic subunit;&gt;IPI:IPI00005705.1|SWISS-PROT:P36873-1|TREMBL:B4DNE3;Q9UPN1|ENSEMBL:ENSP000003</t>
  </si>
  <si>
    <t>IPI00792208;IPI00005717</t>
  </si>
  <si>
    <t>&gt;IPI:IPI00792208.1|SWISS-PROT:P11474-1|TREMBL:Q569H8;Q8N4S8;Q96I02|ENSEMBL:ENSP00000000442;ENSP00000384851|REFSEQ:NP_004442|H-INV:HIT000261181|VEGA:OTTHUMP00000198090;OTTHUMP00000198091 Tax_Id=9606 Gene_Symbol=ESRRA Isoform 1 of Steroid hormone receptor ER</t>
  </si>
  <si>
    <t>IPI00005719;IPI00937805;IPI00008964;IPI00374519;IPI00896425;IPI00917079;IPI00922662;IPI00334174;IPI00185217;IPI00877662;IPI00394882;IPI00383449;IPI00024282;IPI00028481;IPI00909683;IPI00016373;IPI00022134;IPI00556414;IPI00941177;IPI00790414;IPI00903040;IPI00789827</t>
  </si>
  <si>
    <t>&gt;IPI:IPI00005719.1|SWISS-PROT:P62820-1|TREMBL:Q5U0I6|ENSEMBL:ENSP00000387286|REFSEQ:NP_004152|H-INV:HIT000295379|VEGA:OTTHUMP00000202271 Tax_Id=9606 Gene_Symbol=RAB1A Isoform 1 of Ras-related protein Rab-1A;&gt;IPI:IPI00937805.2|ENSEMBL:ENSP00000260638 Tax_Id</t>
  </si>
  <si>
    <t>IPI00005724;IPI00927255;IPI00925884;IPI00924801;IPI00926882</t>
  </si>
  <si>
    <t>IPI00005724;IPI00927255;IPI00925884</t>
  </si>
  <si>
    <t>&gt;IPI:IPI00005724.1|SWISS-PROT:O43813|TREMBL:B2R602;Q53TN2;Q6FHH6|ENSEMBL:ENSP00000233714;ENSP00000388713;ENSP00000393597;ENSP00000395698;ENSP00000397646|REFSEQ:NP_001130046;NP_001130047;NP_006046|H-INV:HIT000325654|VEGA:OTTHUMP00000163940;OTTHUMP0000020653</t>
  </si>
  <si>
    <t>IPI00005728;IPI00154352;IPI00647194;IPI00514229</t>
  </si>
  <si>
    <t>&gt;IPI:IPI00005728.2|SWISS-PROT:O15258|TREMBL:Q5T094;Q6IBJ7;Q9P0H9|ENSEMBL:ENSP00000302088|REFSEQ:NP_008964|H-INV:HIT000032116|VEGA:OTTHUMP00000001502 Tax_Id=9606 Gene_Symbol=RER1 RER1 protein;&gt;IPI:IPI00154352.2|TREMBL:Q5T091|ENSEMBL:ENSP00000367773;ENSP0000</t>
  </si>
  <si>
    <t>IPI00005792;IPI00414963</t>
  </si>
  <si>
    <t>&gt;IPI:IPI00005792.2|SWISS-PROT:Q86U42-1|ENSEMBL:ENSP00000216727|REFSEQ:NP_004634|H-INV:HIT000035131|VEGA:OTTHUMP00000164596 Tax_Id=9606 Gene_Symbol=PABPN1 Isoform 1 of Polyadenylate-binding protein 2;&gt;IPI:IPI00414963.2|SWISS-PROT:Q86U42-2|TREMBL:B4DEH8|ENSE</t>
  </si>
  <si>
    <t>IPI00005826</t>
  </si>
  <si>
    <t>&gt;IPI:IPI00005826.1|SWISS-PROT:O95714|TREMBL:A8KAQ8|ENSEMBL:ENSP00000261609|REFSEQ:NP_004658|H-INV:HIT000065843|VEGA:OTTHUMP00000159564;OTTHUMP00000175500 Tax_Id=9606 Gene_Symbol=HERC2 Probable E3 ubiquitin-protein ligase HERC2</t>
  </si>
  <si>
    <t>IPI00005904</t>
  </si>
  <si>
    <t>&gt;IPI:IPI00005904.3|SWISS-PROT:Q9UHI6|TREMBL:B4DWV7;Q8IYV2;Q8NEH0;Q8TDR3;Q9H4N4|ENSEMBL:ENSP00000358716|REFSEQ:NP_009135|H-INV:HIT000051263|VEGA:OTTHUMP00000013738 Tax_Id=9606 Gene_Symbol=DDX20 Probable ATP-dependent RNA helicase DDX20</t>
  </si>
  <si>
    <t>IPI00005969;IPI00873484</t>
  </si>
  <si>
    <t>&gt;IPI:IPI00005969.3|SWISS-PROT:P52907|TREMBL:A8K0T9|ENSEMBL:ENSP00000263168|REFSEQ:NP_006126|H-INV:HIT000057385|VEGA:OTTHUMP00000013512 Tax_Id=9606 Gene_Symbol=CAPZA1 F-actin-capping protein subunit alpha-1;&gt;IPI:IPI00873484.1|TREMBL:A8MV55|ENSEMBL:ENSP00000</t>
  </si>
  <si>
    <t>IPI00005978;IPI00796848;IPI00385786;IPI00746575;IPI00902967;IPI00477842;IPI00856075;IPI00894320</t>
  </si>
  <si>
    <t>&gt;IPI:IPI00005978.8|SWISS-PROT:Q01130|TREMBL:B3KUY1;B3KWD5;Q53FN0|ENSEMBL:ENSP00000350877;ENSP00000376276|REFSEQ:NP_003007|H-INV:HIT000305914|VEGA:OTTHUMP00000182516;OTTHUMP00000182517;OTTHUMP00000182520 Tax_Id=9606 Gene_Symbol=SFRS2 Splicing factor, argini</t>
  </si>
  <si>
    <t>IPI00006052</t>
  </si>
  <si>
    <t>&gt;IPI:IPI00006052.3|SWISS-PROT:Q9UHV9|TREMBL:B1AQP2|ENSEMBL:ENSP00000356989|REFSEQ:NP_036526|H-INV:HIT000035827|VEGA:OTTHUMP00000029707 Tax_Id=9606 Gene_Symbol=PFDN2 Prefoldin subunit 2</t>
  </si>
  <si>
    <t>IPI00006079;IPI00413671;IPI00413673;IPI00413672;IPI00886854;IPI00886987</t>
  </si>
  <si>
    <t>&gt;IPI:IPI00006079.1|SWISS-PROT:Q9NYF8-1|TREMBL:Q6DCA8|ENSEMBL:ENSP00000031135;ENSP00000376159|REFSEQ:NP_055554|H-INV:HIT000042301|VEGA:OTTHUMP00000017270 Tax_Id=9606 Gene_Symbol=BCLAF1 Isoform 1 of Bcl-2-associated transcription factor 1;&gt;IPI:IPI00413671.1|</t>
  </si>
  <si>
    <t>IPI00006091;IPI00472316;IPI00304639;IPI00375141;IPI00304638;IPI00220577</t>
  </si>
  <si>
    <t>&gt;IPI:IPI00006091.2|SWISS-PROT:P11532-1|ENSEMBL:ENSP00000354923|REFSEQ:NP_003997|H-INV:HIT000194654|VEGA:OTTHUMP00000023117 Tax_Id=9606 Gene_Symbol=DMD Isoform 4 of Dystrophin;&gt;IPI:IPI00472316.2|TREMBL:B1AK23;Q548X2;Q7KZ40;Q8WYE3;Q8WYE4;Q8WYE5;Q8WYE6;Q8WYE7</t>
  </si>
  <si>
    <t>IPI00006099</t>
  </si>
  <si>
    <t>&gt;IPI:IPI00006099.1|SWISS-PROT:Q14692|TREMBL:Q5QPT5|ENSEMBL:ENSP00000363642|REFSEQ:NP_055568|H-INV:HIT000042324|VEGA:OTTHUMP00000019477 Tax_Id=9606 Gene_Symbol=BMS1 Ribosome biogenesis protein BMS1 homolog</t>
  </si>
  <si>
    <t>IPI00006113</t>
  </si>
  <si>
    <t>&gt;IPI:IPI00006113.1|SWISS-PROT:P36954|ENSEMBL:ENSP00000221859|REFSEQ:NP_006224|H-INV:HIT000262762|VEGA:OTTHUMP00000077837 Tax_Id=9606 Gene_Symbol=POLR2I DNA-directed RNA polymerase II subunit RPB9</t>
  </si>
  <si>
    <t>IPI00006167;IPI00746326</t>
  </si>
  <si>
    <t>IPI00006167</t>
  </si>
  <si>
    <t>&gt;IPI:IPI00006167.1|SWISS-PROT:O15355|TREMBL:B2R665;B3KXL8;B4DDC8;Q6IAU5;Q96IN7|ENSEMBL:ENSP00000264714;ENSP00000342778|REFSEQ:NP_002698;NP_817092|H-INV:HIT000288827|VEGA:OTTHUMP00000123426 Tax_Id=9606 Gene_Symbol=PPM1G Protein phosphatase 1G</t>
  </si>
  <si>
    <t>IPI00006181;IPI00791086;IPI00903191;IPI00789582;IPI00879735</t>
  </si>
  <si>
    <t xml:space="preserve">&gt;IPI:IPI00006181.1|SWISS-PROT:O15371|TREMBL:B4DTF8;B4DVY1;B4E1K8|ENSEMBL:ENSP00000216190;ENSP00000385812|REFSEQ:NP_003744|H-INV:HIT000281442|VEGA:OTTHUMP00000028733;OTTHUMP00000197900;OTTHUMP00000197901 Tax_Id=9606 Gene_Symbol=EIF3D Eukaryotic translation </t>
  </si>
  <si>
    <t>IPI00872028;IPI00292771;IPI00006196;IPI00030136</t>
  </si>
  <si>
    <t>IPI00872028;IPI00292771;IPI00006196</t>
  </si>
  <si>
    <t>&gt;IPI:IPI00872028.2|TREMBL:Q4LE64|ENSEMBL:ENSP00000377298 Tax_Id=9606 Gene_Symbol=NUMA1 NUMA1 variant protein (Fragment);&gt;IPI:IPI00292771.4|SWISS-PROT:Q14980-1|ENSEMBL:ENSP00000352675|REFSEQ:NP_006176|H-INV:HIT000329882 Tax_Id=9606 Gene_Symbol=NUMA1 Isoform</t>
  </si>
  <si>
    <t>IPI00006211;IPI00748221;IPI00216174;IPI00443658;IPI00910004</t>
  </si>
  <si>
    <t>IPI00006211;IPI00748221</t>
  </si>
  <si>
    <t>&gt;IPI:IPI00006211.4|SWISS-PROT:O95292-1|TREMBL:B3KVU7;Q53XM7|ENSEMBL:ENSP00000417175|REFSEQ:NP_004729|H-INV:HIT000030595|VEGA:OTTHUMP00000031393 Tax_Id=9606 Gene_Symbol=VAPB Isoform 1 of Vesicle-associated membrane protein-associated protein B/C;&gt;IPI:IPI007</t>
  </si>
  <si>
    <t>IPI00793201;IPI00006252;IPI00910647</t>
  </si>
  <si>
    <t>&gt;IPI:IPI00793201.1|TREMBL:B4E1S7|ENSEMBL:ENSP00000378191|REFSEQ:NP_001135888|VEGA:OTTHUMP00000161877 Tax_Id=9606 Gene_Symbol=AIMP1 small inducible cytokine subfamily E, member 1 isoform b precursor;&gt;IPI:IPI00006252.3|SWISS-PROT:Q12904|ENSEMBL:ENSP000003506</t>
  </si>
  <si>
    <t>IPI00006298;IPI00409624;IPI00917908;IPI00917609;IPI00953709;IPI00916005;IPI00917752</t>
  </si>
  <si>
    <t>IPI00006298;IPI00409624;IPI00917908;IPI00917609;IPI00953709;IPI00916005</t>
  </si>
  <si>
    <t xml:space="preserve">&gt;IPI:IPI00006298.2|SWISS-PROT:Q13427-1|TREMBL:Q32LZ0|ENSEMBL:ENSP00000260970|REFSEQ:NP_004783|H-INV:HIT000325247|VEGA:OTTHUMP00000163061 Tax_Id=9606 Gene_Symbol=PPIG Isoform 1 of Peptidyl-prolyl cis-trans isomerase G;&gt;IPI:IPI00409624.1|SWISS-PROT:Q13427-2 </t>
  </si>
  <si>
    <t>IPI00006379;IPI00924866</t>
  </si>
  <si>
    <t>IPI00006379</t>
  </si>
  <si>
    <t>&gt;IPI:IPI00006379.1|SWISS-PROT:Q9Y2X3|TREMBL:B3KN82;B4DUY3|ENSEMBL:ENSP00000264279|REFSEQ:NP_057018|H-INV:HIT000297804|VEGA:OTTHUMP00000163741 Tax_Id=9606 Gene_Symbol=NOP58 Nucleolar protein 58</t>
  </si>
  <si>
    <t>IPI00006440</t>
  </si>
  <si>
    <t>&gt;IPI:IPI00006440.6|SWISS-PROT:Q9Y2R9|TREMBL:Q96Q63|ENSEMBL:ENSP00000245539|REFSEQ:NP_057055|H-INV:HIT000029451|VEGA:OTTHUMP00000182292 Tax_Id=9606 Gene_Symbol=MRPS7 28S ribosomal protein S7, mitochondrial</t>
  </si>
  <si>
    <t>IPI00006451;IPI00936987</t>
  </si>
  <si>
    <t>&gt;IPI:IPI00006451.7|SWISS-PROT:P46459|ENSEMBL:ENSP00000381293|REFSEQ:NP_006169|H-INV:HIT000071039|VEGA:OTTHUMP00000166031;OTTHUMP00000181563 Tax_Id=9606 Gene_Symbol=NSF Vesicle-fusing ATPase;&gt;IPI:IPI00936987.1|TREMBL:B4DFA2;B4DGR3;B4DH19;B4DSK5;B7Z5J7;B7Z9U</t>
  </si>
  <si>
    <t>IPI00006482;IPI00646182;IPI00414005;IPI00788782;IPI00302840;IPI00218919;IPI00003021;IPI00640401;IPI00008161;IPI00872242;IPI00375339;IPI00647102;IPI00908591;IPI00647099;IPI00911028;IPI00744194</t>
  </si>
  <si>
    <t>IPI00006482;IPI00646182;IPI00414005;IPI00788782;IPI00302840</t>
  </si>
  <si>
    <t>&gt;IPI:IPI00006482.1|SWISS-PROT:P05023-1|ENSEMBL:ENSP00000295598|REFSEQ:NP_000692|H-INV:HIT000031408|VEGA:OTTHUMP00000013935 Tax_Id=9606 Gene_Symbol=ATP1A1 Isoform Long of Sodium/potassium-transporting ATPase subunit alpha-1;&gt;IPI:IPI00646182.5|TREMBL:B7Z2T5;</t>
  </si>
  <si>
    <t>IPI00006579;IPI00645361</t>
  </si>
  <si>
    <t>&gt;IPI:IPI00006579.1|SWISS-PROT:P13073|TREMBL:Q6P666|ENSEMBL:ENSP00000253452|REFSEQ:NP_001852|H-INV:HIT000222217|VEGA:OTTHUMP00000080377;OTTHUMP00000175004 Tax_Id=9606 Gene_Symbol=COX4I1 Cytochrome c oxidase subunit 4 isoform 1, mitochondrial;&gt;IPI:IPI0064536</t>
  </si>
  <si>
    <t>IPI00787089;IPI00953543;IPI00006702;IPI00178047;IPI00909575</t>
  </si>
  <si>
    <t>IPI00787089;IPI00953543;IPI00006702;IPI00178047</t>
  </si>
  <si>
    <t>&gt;IPI:IPI00787089.1|SWISS-PROT:Q8IZL8-2 Tax_Id=9606 Gene_Symbol=PELP1 Isoform 2 of Proline-, glutamic acid- and leucine-rich protein 1;&gt;IPI:IPI00953543.1|TREMBL:C9JFV4|ENSEMBL:ENSP00000301396 Tax_Id=9606 Gene_Symbol=PELP1 Putative uncharacterized protein PE</t>
  </si>
  <si>
    <t>IPI00006725;IPI00903057</t>
  </si>
  <si>
    <t>&gt;IPI:IPI00006725.2|SWISS-PROT:Q9BUQ8|TREMBL:A8KA56;B4DH15|ENSEMBL:ENSP00000310723|REFSEQ:NP_004809|H-INV:HIT000030833|VEGA:OTTHUMP00000167292 Tax_Id=9606 Gene_Symbol=DDX23 Probable ATP-dependent RNA helicase DDX23;&gt;IPI:IPI00903057.1|TREMBL:B3KY11|ENSEMBL:E</t>
  </si>
  <si>
    <t>IPI00006754;IPI00910594;IPI00908632</t>
  </si>
  <si>
    <t>&gt;IPI:IPI00006754.1|SWISS-PROT:P61962|ENSEMBL:ENSP00000308344|REFSEQ:NP_005819|H-INV:HIT000222732|VEGA:OTTHUMP00000181787;OTTHUMP00000181788 Tax_Id=9606 Gene_Symbol=DCAF7 WD repeat-containing protein 68;&gt;IPI:IPI00910594.2|TREMBL:B4DH46|ENSEMBL:ENSP000004023</t>
  </si>
  <si>
    <t>IPI00006865</t>
  </si>
  <si>
    <t>&gt;IPI:IPI00006865.3|SWISS-PROT:O75396|REFSEQ:NP_004883|H-INV:HIT000030350 Tax_Id=9606 Gene_Symbol=SEC22B Vesicle-trafficking protein SEC22b</t>
  </si>
  <si>
    <t>IPI00006907</t>
  </si>
  <si>
    <t>&gt;IPI:IPI00006907.1|SWISS-PROT:Q9NQ88|ENSEMBL:ENSP00000179259|REFSEQ:NP_065108|H-INV:HIT000246245|VEGA:OTTHUMP00000166261 Tax_Id=9606 Gene_Symbol=C12orf5 Probable fructose-2,6-bisphosphatase TIGAR</t>
  </si>
  <si>
    <t>IPI00006932;IPI00216804;IPI00071318;IPI00410027;IPI00410026;IPI00853373;IPI00793246;IPI00893216;IPI00798019;IPI00893219;IPI00927379;IPI00927709</t>
  </si>
  <si>
    <t>IPI00006932;IPI00216804</t>
  </si>
  <si>
    <t>&gt;IPI:IPI00006932.4|SWISS-PROT:Q9Y383-1|TREMBL:B3KSL5;B7Z4Q3;B7Z500|ENSEMBL:ENSP00000347005|REFSEQ:NP_057103|H-INV:HIT000018730|VEGA:OTTHUMP00000025278;OTTHUMP00000200420 Tax_Id=9606 Gene_Symbol=LUC7L2 cDNA FLJ55988, highly similar to RNA-binding protein Lu</t>
  </si>
  <si>
    <t>IPI00006937</t>
  </si>
  <si>
    <t>&gt;IPI:IPI00006937.2|SWISS-PROT:Q9Y385|TREMBL:B4DUF8;Q53F25|ENSEMBL:ENSP00000354684|REFSEQ:NP_057105|H-INV:HIT000245903|VEGA:OTTHUMP00000016852 Tax_Id=9606 Gene_Symbol=UBE2J1 Ubiquitin-conjugating enzyme E2 J1</t>
  </si>
  <si>
    <t>IPI00006970</t>
  </si>
  <si>
    <t>&gt;IPI:IPI00006970.2|SWISS-PROT:Q9Y399|ENSEMBL:ENSP00000241600;ENSP00000360850|REFSEQ:NP_057118|H-INV:HIT000297808|VEGA:OTTHUMP00000022545 Tax_Id=9606 Gene_Symbol=MRPS2 Mitochondrial 28S ribosomal protein S2</t>
  </si>
  <si>
    <t>IPI00006980;IPI00792100</t>
  </si>
  <si>
    <t>&gt;IPI:IPI00006980.1|SWISS-PROT:Q9Y224|TREMBL:Q549M8|ENSEMBL:ENSP00000261700|REFSEQ:NP_057123|H-INV:HIT000071670|VEGA:OTTHUMP00000178984;OTTHUMP00000201518 Tax_Id=9606 Gene_Symbol=C14orf166 UPF0568 protein C14orf166;&gt;IPI:IPI00792100.1|TREMBL:Q5RLJ0|VEGA:OTTH</t>
  </si>
  <si>
    <t>IPI00006987;IPI00923556;IPI00911118;IPI00910382;IPI00000207</t>
  </si>
  <si>
    <t>IPI00006987;IPI00923556;IPI00911118</t>
  </si>
  <si>
    <t>&gt;IPI:IPI00006987.1|SWISS-PROT:Q9GZR7|TREMBL:B4DM03;Q59FS7|ENSEMBL:ENSP00000328690|REFSEQ:NP_065147|H-INV:HIT000074119|VEGA:OTTHUMP00000028401 Tax_Id=9606 Gene_Symbol=DDX24 ATP-dependent RNA helicase DDX24;&gt;IPI:IPI00923556.1|TREMBL:Q4V9L5 Tax_Id=9606 Gene_S</t>
  </si>
  <si>
    <t>IPI00007001;IPI00377233;IPI00333848</t>
  </si>
  <si>
    <t>&gt;IPI:IPI00007001.1|SWISS-PROT:Q9Y3B7|TREMBL:Q53G19|ENSEMBL:ENSP00000308897|REFSEQ:NP_057134|H-INV:HIT000301658 Tax_Id=9606 Gene_Symbol=MRPL11 39S ribosomal protein L11, mitochondrial;&gt;IPI:IPI00377233.1|TREMBL:Q32P46|ENSEMBL:ENSP00000415356|REFSEQ:NP_733934</t>
  </si>
  <si>
    <t>IPI00007004</t>
  </si>
  <si>
    <t>&gt;IPI:IPI00007004.4|SWISS-PROT:Q9Y3B9|TREMBL:A0JLN3;A8K201|ENSEMBL:ENSP00000355899|REFSEQ:NP_057136|H-INV:HIT000038866|VEGA:OTTHUMP00000037485 Tax_Id=9606 Gene_Symbol=RRP15 RRP15-like protein</t>
  </si>
  <si>
    <t>IPI00007019</t>
  </si>
  <si>
    <t>&gt;IPI:IPI00007019.1|SWISS-PROT:Q9Y3C6|ENSEMBL:ENSP00000362803|REFSEQ:NP_057143|H-INV:HIT000253076|VEGA:OTTHUMP00000016310 Tax_Id=9606 Gene_Symbol=PPIL1 Peptidyl-prolyl cis-trans isomerase-like 1</t>
  </si>
  <si>
    <t>IPI00007021</t>
  </si>
  <si>
    <t>&gt;IPI:IPI00007021.3|SWISS-PROT:Q9Y3C7|ENSEMBL:ENSP00000225728|REFSEQ:NP_057144|H-INV:HIT000071696|VEGA:OTTHUMP00000128225;OTTHUMP00000183109 Tax_Id=9606 Gene_Symbol=MED31 Mediator of RNA polymerase II transcription subunit 31</t>
  </si>
  <si>
    <t>IPI00007024</t>
  </si>
  <si>
    <t>&gt;IPI:IPI00007024.1|SWISS-PROT:Q9Y3D0|ENSEMBL:ENSP00000299761;ENSP00000387471|REFSEQ:NP_057146|H-INV:HIT000071699|VEGA:OTTHUMP00000080295 Tax_Id=9606 Gene_Symbol=FAM96B UPF0195 protein FAM96B</t>
  </si>
  <si>
    <t>IPI00007047</t>
  </si>
  <si>
    <t>&gt;IPI:IPI00007047.1|SWISS-PROT:P05109|ENSEMBL:ENSP00000357721;ENSP00000357722|REFSEQ:NP_002955|H-INV:HIT000321168|VEGA:OTTHUMP00000015329;OTTHUMP00000015330 Tax_Id=9606 Gene_Symbol=S100A8 Protein S100-A8</t>
  </si>
  <si>
    <t>IPI00007052</t>
  </si>
  <si>
    <t>&gt;IPI:IPI00007052.6|SWISS-PROT:Q9Y3D6|ENSEMBL:ENSP00000223136|REFSEQ:NP_057152|VEGA:OTTHUMP00000024652;OTTHUMP00000211474 Tax_Id=9606 Gene_Symbol=FIS1 Mitochondrial fission 1 protein</t>
  </si>
  <si>
    <t>IPI00930710;IPI00007084</t>
  </si>
  <si>
    <t>&gt;IPI:IPI00930710.1|TREMBL:Q546F9|ENSEMBL:ENSP00000400101|REFSEQ:NP_001153682 Tax_Id=9606 Gene_Symbol=SLC25A13 solute carrier family 25, member 13 isoform 1;&gt;IPI:IPI00007084.3|SWISS-PROT:Q9UJS0|TREMBL:B7Z2E2;Q53GR7;Q75KX8;Q75M55|ENSEMBL:ENSP00000265631|REFS</t>
  </si>
  <si>
    <t>IPI00007089</t>
  </si>
  <si>
    <t>&gt;IPI:IPI00007089.1|SWISS-PROT:O95478|TREMBL:Q5J7U2|ENSEMBL:ENSP00000296802|REFSEQ:NP_055701|H-INV:HIT000066226|VEGA:OTTHUMP00000161947 Tax_Id=9606 Gene_Symbol=NSA2 Ribosome biogenesis protein NSA2 homolog</t>
  </si>
  <si>
    <t>IPI00007144</t>
  </si>
  <si>
    <t>&gt;IPI:IPI00007144.1|SWISS-PROT:Q9UNX3|ENSEMBL:ENSP00000265100|REFSEQ:NP_057177|H-INV:HIT000037967|VEGA:OTTHUMP00000161072 Tax_Id=9606 Gene_Symbol=RPL26L1 60S ribosomal protein L26-like 1</t>
  </si>
  <si>
    <t>IPI00007175;IPI00020793</t>
  </si>
  <si>
    <t>&gt;IPI:IPI00007175.3|SWISS-PROT:Q9Y221-1|ENSEMBL:ENSP00000254940|REFSEQ:NP_057185|H-INV:HIT000242338|VEGA:OTTHUMP00000080298;OTTHUMP00000174889 Tax_Id=9606 Gene_Symbol=NIP7 Isoform 1 of 60S ribosome subunit biogenesis protein NIP7 homolog;&gt;IPI:IPI00020793.3|</t>
  </si>
  <si>
    <t>IPI00007188</t>
  </si>
  <si>
    <t>&gt;IPI:IPI00007188.5|SWISS-PROT:P05141|TREMBL:B2RCV1;Q6NVC0|ENSEMBL:ENSP00000360671|REFSEQ:NP_001143|H-INV:HIT000054137|VEGA:OTTHUMP00000024324 Tax_Id=9606 Gene_Symbol=SLC25A5 ADP/ATP translocase 2</t>
  </si>
  <si>
    <t>IPI00007208</t>
  </si>
  <si>
    <t>&gt;IPI:IPI00007208.4|SWISS-PROT:Q9UJV9|TREMBL:B3KRK2;Q53HI2|ENSEMBL:ENSP00000330349|REFSEQ:NP_057306|H-INV:HIT000037132|VEGA:OTTHUMP00000161451 Tax_Id=9606 Gene_Symbol=DDX41 Probable ATP-dependent RNA helicase DDX41</t>
  </si>
  <si>
    <t>IPI00007283;IPI00917118;IPI00915935</t>
  </si>
  <si>
    <t>&gt;IPI:IPI00007283.1|SWISS-PROT:O15514|ENSEMBL:ENSP00000272645|REFSEQ:NP_004796|H-INV:HIT000037874|VEGA:OTTHUMP00000162266 Tax_Id=9606 Gene_Symbol=POLR2D DNA-directed RNA polymerase II subunit RPB4;&gt;IPI:IPI00917118.1|TREMBL:Q53T47|ENSEMBL:ENSP00000387323|VEG</t>
  </si>
  <si>
    <t>IPI00640747;IPI00007309;IPI00787101;IPI00514314;IPI00942613;IPI00645653;IPI00908999;IPI00910212;IPI00943719</t>
  </si>
  <si>
    <t>&gt;IPI:IPI00640747.3|SWISS-PROT:Q5SRD1|ENSEMBL:ENSP00000414899 Tax_Id=9606 Gene_Symbol=TIMM23B Putative mitochondrial import inner membrane translocase subunit Tim23B;&gt;IPI:IPI00007309.1|SWISS-PROT:O14925|ENSEMBL:ENSP00000260867|REFSEQ:NP_006318;XP_002343027|</t>
  </si>
  <si>
    <t>IPI00007321;IPI00939508;IPI00398727;IPI00909991;IPI00797535</t>
  </si>
  <si>
    <t>&gt;IPI:IPI00007321.2|TREMBL:B4DJV9|ENSEMBL:ENSP00000397807 Tax_Id=9606 Gene_Symbol=LYPLA1 cDNA FLJ60607, highly similar to Acyl-protein thioesterase 1;&gt;IPI:IPI00939508.1|SWISS-PROT:O75608-1|TREMBL:Q6IAQ1|ENSEMBL:ENSP00000320043|REFSEQ:NP_006321|H-INV:HIT0000</t>
  </si>
  <si>
    <t>IPI00007346;IPI00643915;IPI00645020</t>
  </si>
  <si>
    <t>&gt;IPI:IPI00007346.1|SWISS-PROT:O43447|TREMBL:Q6FH36;Q6FH57|ENSEMBL:ENSP00000306614|REFSEQ:NP_006338|H-INV:HIT000031554|VEGA:OTTHUMP00000008725 Tax_Id=9606 Gene_Symbol=PPIH Peptidyl-prolyl cis-trans isomerase H;&gt;IPI:IPI00643915.1|TREMBL:C9JQD4|ENSEMBL:ENSP00</t>
  </si>
  <si>
    <t>IPI00007402</t>
  </si>
  <si>
    <t>&gt;IPI:IPI00007402.3|SWISS-PROT:O95373|TREMBL:B3KNG9;B3KQG6|ENSEMBL:ENSP00000369042|REFSEQ:NP_006382|H-INV:HIT000068560 Tax_Id=9606 Gene_Symbol=IPO7 Importin-7</t>
  </si>
  <si>
    <t>IPI00007411</t>
  </si>
  <si>
    <t>&gt;IPI:IPI00007411.1|SWISS-PROT:Q9UKA4|TREMBL:Q6AI61|ENSEMBL:ENSP00000025301|REFSEQ:NP_057332|H-INV:HIT000072657|VEGA:OTTHUMP00000018327 Tax_Id=9606 Gene_Symbol=AKAP11 A-kinase anchor protein 11</t>
  </si>
  <si>
    <t>IPI00007423;IPI00759824;IPI00647001;IPI00025849;IPI00940656;IPI00449263;IPI00760940</t>
  </si>
  <si>
    <t>IPI00007423;IPI00759824;IPI00647001</t>
  </si>
  <si>
    <t>&gt;IPI:IPI00007423.1|SWISS-PROT:Q92688-1|TREMBL:Q53F35|ENSEMBL:ENSP00000345848|REFSEQ:NP_006392|H-INV:HIT000221112|VEGA:OTTHUMP00000021759 Tax_Id=9606 Gene_Symbol=ANP32B Isoform 1 of Acidic leucine-rich nuclear phosphoprotein 32 family member B;&gt;IPI:IPI00759</t>
  </si>
  <si>
    <t>IPI00007611;IPI00789135;IPI00853134;IPI00893479</t>
  </si>
  <si>
    <t>IPI00007611</t>
  </si>
  <si>
    <t>&gt;IPI:IPI00007611.1|SWISS-PROT:P48047|TREMBL:Q53HH2|ENSEMBL:ENSP00000290299|REFSEQ:NP_001688|VEGA:OTTHUMP00000067745 Tax_Id=9606 Gene_Symbol=ATP5O ATP synthase subunit O, mitochondrial</t>
  </si>
  <si>
    <t>IPI00007675;IPI00909015</t>
  </si>
  <si>
    <t>&gt;IPI:IPI00007675.6|SWISS-PROT:Q9Y6G9|TREMBL:A2RRG7;B3KM42;Q6MZE7|ENSEMBL:ENSP00000273130|REFSEQ:NP_057225|H-INV:HIT000015128|VEGA:OTTHUMP00000161315;OTTHUMP00000170568 Tax_Id=9606 Gene_Symbol=DYNC1LI1 Cytoplasmic dynein 1 light intermediate chain 1;&gt;IPI:IP</t>
  </si>
  <si>
    <t>IPI00007682</t>
  </si>
  <si>
    <t>&gt;IPI:IPI00007682.2|SWISS-PROT:P38606|TREMBL:B7Z1R5;B7Z2V6|ENSEMBL:ENSP00000273398|REFSEQ:NP_001681|H-INV:HIT000036145|VEGA:OTTHUMP00000172264 Tax_Id=9606 Gene_Symbol=ATP6V1A V-type proton ATPase catalytic subunit A</t>
  </si>
  <si>
    <t>IPI00556027;IPI00007731</t>
  </si>
  <si>
    <t>&gt;IPI:IPI00556027.1|SWISS-PROT:Q9UL15-2|TREMBL:A8K5J7|ENSEMBL:ENSP00000338814|REFSEQ:NP_001015049 Tax_Id=9606 Gene_Symbol=BAG5 Isoform 2 of BAG family molecular chaperone regulator 5;&gt;IPI:IPI00007731.1|SWISS-PROT:Q9UL15-1|TREMBL:A8CGI4|ENSEMBL:ENSP000002992</t>
  </si>
  <si>
    <t>IPI00007750;IPI00794663;IPI00335314;IPI00794009;IPI00916823;IPI00797717;IPI00916391;IPI00917863;IPI00879535</t>
  </si>
  <si>
    <t>IPI00007750;IPI00794663</t>
  </si>
  <si>
    <t xml:space="preserve">&gt;IPI:IPI00007750.1|SWISS-PROT:P68366|ENSEMBL:ENSP00000248437|REFSEQ:NP_005991|H-INV:HIT000011345|VEGA:OTTHUMP00000164167 Tax_Id=9606 Gene_Symbol=TUBA4A Tubulin alpha-4A chain;&gt;IPI:IPI00794663.1|TREMBL:A8MUB1|ENSEMBL:ENSP00000375938|VEGA:OTTHUMP00000165869 </t>
  </si>
  <si>
    <t>IPI00007752;IPI00930130;IPI00174849;IPI00942474;IPI00939129;IPI00739915;IPI00877930;CON__ENSEMBL:ENSBTAP00000025008;IPI00006510;IPI00908605;IPI00827736;IPI00945362</t>
  </si>
  <si>
    <t>IPI00007752;IPI00930130</t>
  </si>
  <si>
    <t>&gt;IPI:IPI00007752.1|SWISS-PROT:P68371|TREMBL:Q8IWP6;Q8IZ29;Q8N6N5;Q96HX0|ENSEMBL:ENSP00000341289|REFSEQ:NP_006079|H-INV:HIT000009868|VEGA:OTTHUMP00000162590 Tax_Id=9606 Gene_Symbol=TUBB2C Tubulin beta-2C chain;&gt;IPI:IPI00930130.2|TREMBL:A4UCT2;B3KML9 Tax_Id=</t>
  </si>
  <si>
    <t>IPI00007755</t>
  </si>
  <si>
    <t>&gt;IPI:IPI00007755.3|SWISS-PROT:Q9UL25|TREMBL:Q96GX3|ENSEMBL:ENSP00000261263|REFSEQ:NP_055814|H-INV:HIT000068291|VEGA:OTTHUMP00000168505 Tax_Id=9606 Gene_Symbol=RAB21 Ras-related protein Rab-21</t>
  </si>
  <si>
    <t>IPI00007765;IPI00922694</t>
  </si>
  <si>
    <t>&gt;IPI:IPI00007765.5|SWISS-PROT:P38646|TREMBL:B7Z1V7;B7Z4V2;Q2F839;Q8N1C8|ENSEMBL:ENSP00000297185|REFSEQ:NP_004125|H-INV:HIT000192047|VEGA:OTTHUMP00000159494 Tax_Id=9606 Gene_Symbol=HSPA9 Stress-70 protein, mitochondrial;&gt;IPI:IPI00922694.1|TREMBL:A1XP52;B7Z4</t>
  </si>
  <si>
    <t>IPI00007797;IPI00737213;IPI00788781;IPI00869087</t>
  </si>
  <si>
    <t>IPI00007797;IPI00737213;IPI00788781</t>
  </si>
  <si>
    <t>&gt;IPI:IPI00007797.3|SWISS-PROT:Q01469|ENSEMBL:ENSP00000297258|REFSEQ:NP_001435|H-INV:HIT000385166|VEGA:OTTHUMP00000166021;OTTHUMP00000177628 Tax_Id=9606 Gene_Symbol=FABP5;FABP5L9;FABP5L2;FABP5L7 Fatty acid-binding protein, epidermal;&gt;IPI:IPI00737213.2|VEGA:</t>
  </si>
  <si>
    <t>IPI00444937;IPI00007819;IPI00644084</t>
  </si>
  <si>
    <t>&gt;IPI:IPI00444937.4|TREMBL:C9JDE5|ENSEMBL:ENSP00000395197|VEGA:OTTHUMP00000081063 Tax_Id=9606 Gene_Symbol=TRAPPC2L Putative uncharacterized protein TRAPPC2L;&gt;IPI:IPI00007819.1|SWISS-PROT:Q9UL33-1|ENSEMBL:ENSP00000301021|REFSEQ:NP_057293|VEGA:OTTHUMP00000081</t>
  </si>
  <si>
    <t>IPI00007853;IPI00871537</t>
  </si>
  <si>
    <t>&gt;IPI:IPI00007853.1|SWISS-PROT:P13284 Tax_Id=9606 Gene_Symbol=IFI30 Gamma-interferon-inducible lysosomal thiol reductase;&gt;IPI:IPI00871537.1|TREMBL:A6XNE3;A8K686;Q76MF9;Q8NEI4;Q8WU77;Q9UPH8|ENSEMBL:ENSP00000384886|REFSEQ:NP_006323|H-INV:HIT000039106|VEGA:OTT</t>
  </si>
  <si>
    <t>IPI00007880;IPI00910599</t>
  </si>
  <si>
    <t>&gt;IPI:IPI00007880.1|SWISS-PROT:P11836|TREMBL:A8K803|ENSEMBL:ENSP00000314620;ENSP00000374589|REFSEQ:NP_068769;NP_690605|H-INV:HIT000031202 Tax_Id=9606 Gene_Symbol=MS4A1 B-lymphocyte antigen CD20;&gt;IPI:IPI00910599.1|TREMBL:B4DT24|ENSEMBL:ENSP00000412506 Tax_Id</t>
  </si>
  <si>
    <t>IPI00007928</t>
  </si>
  <si>
    <t>&gt;IPI:IPI00007928.4|SWISS-PROT:Q6P2Q9|TREMBL:B4DK16;Q53GM6;Q6JH02;Q6JH03|ENSEMBL:ENSP00000304350|REFSEQ:NP_006436|H-INV:HIT000068368|VEGA:OTTHUMP00000115657;OTTHUMP00000182993 Tax_Id=9606 Gene_Symbol=PRPF8 Pre-mRNA-processing-splicing factor 8</t>
  </si>
  <si>
    <t>IPI00007940;IPI00936931;IPI00879747</t>
  </si>
  <si>
    <t>&gt;IPI:IPI00007940.6|TREMBL:B2RDK6|ENSEMBL:ENSP00000384900;ENSP00000410964|REFSEQ:NP_001094096;NP_006450|H-INV:HIT000065391|VEGA:OTTHUMP00000020274;OTTHUMP00000020275 Tax_Id=9606 Gene_Symbol=ERLIN1 ER lipid raft associated 1;&gt;IPI:IPI00936931.1|SWISS-PROT:O75</t>
  </si>
  <si>
    <t>IPI00008173</t>
  </si>
  <si>
    <t>&gt;IPI:IPI00008173.2|SWISS-PROT:Q9ULL1|TREMBL:B3KPG0;B4DDQ1;B4DGV7;Q5EBL9;Q5JYA6|ENSEMBL:ENSP00000351318;ENSP00000356297|REFSEQ:NP_001025055|H-INV:HIT000012914|VEGA:OTTHUMP00000017413 Tax_Id=9606 Gene_Symbol=PLEKHG1 Pleckstrin homology domain-containing fami</t>
  </si>
  <si>
    <t>IPI00008240;IPI00910687;IPI00185398;IPI00792878;IPI00793986</t>
  </si>
  <si>
    <t>IPI00008240;IPI00910687</t>
  </si>
  <si>
    <t>&gt;IPI:IPI00008240.2|SWISS-PROT:P56192|TREMBL:A8K492;B3KVK7|ENSEMBL:ENSP00000262027|REFSEQ:NP_004981|H-INV:HIT000101864|VEGA:OTTHUMP00000168165 Tax_Id=9606 Gene_Symbol=MARS Methionyl-tRNA synthetase, cytoplasmic;&gt;IPI:IPI00910687.1|TREMBL:B4DF61;B4E0E9|ENSEMB</t>
  </si>
  <si>
    <t>IPI00008247;IPI00788662;IPI00793939;IPI00375602;IPI00793934;IPI00793126</t>
  </si>
  <si>
    <t>&gt;IPI:IPI00008247.2|SWISS-PROT:Q9UJX4-1|TREMBL:B7Z6Z3|ENSEMBL:ENSP00000261819|REFSEQ:NP_057321|H-INV:HIT000032740|VEGA:OTTHUMP00000169571 Tax_Id=9606 Gene_Symbol=ANAPC5 Isoform 1 of Anaphase-promoting complex subunit 5;&gt;IPI:IPI00788662.1|TREMBL:B4DFK4|ENSEM</t>
  </si>
  <si>
    <t>IPI00008274;IPI00639931;IPI00939159;IPI00645789;IPI00646869;IPI00644589;IPI00641881;IPI00647351;IPI00644109;IPI00646269;IPI00642414</t>
  </si>
  <si>
    <t>&gt;IPI:IPI00008274.7|SWISS-PROT:Q01518-1|TREMBL:B2RDY9;B4DI38;B4DNW7;B4DNY3|ENSEMBL:ENSP00000361878;ENSP00000361883;ENSP00000361891|REFSEQ:NP_001099000;NP_006358|H-INV:HIT000192150|VEGA:OTTHUMP00000004820;OTTHUMP00000004821;OTTHUMP00000004822 Tax_Id=9606 Gen</t>
  </si>
  <si>
    <t>IPI00008289;IPI00939471;IPI00936224;IPI00929376;IPI00871617;IPI00853631;IPI00943016</t>
  </si>
  <si>
    <t>IPI00008289;IPI00939471;IPI00936224;IPI00929376;IPI00871617;IPI00853631</t>
  </si>
  <si>
    <t>&gt;IPI:IPI00008289.5|ENSEMBL:ENSP00000381998 Tax_Id=9606 Gene_Symbol=BRCC3 36 kDa protein;&gt;IPI:IPI00939471.1|SWISS-PROT:P46736-1|TREMBL:C9J9C3|ENSEMBL:ENSP00000358474;ENSP00000391903|REFSEQ:NP_077308|H-INV:HIT000031347|VEGA:OTTHUMP00000024245 Tax_Id=9606 Gen</t>
  </si>
  <si>
    <t>IPI00008380;IPI00429689;IPI00815784</t>
  </si>
  <si>
    <t>&gt;IPI:IPI00008380.1|SWISS-PROT:P67775|TREMBL:B3KQ51;B3KUN1|ENSEMBL:ENSP00000418447|REFSEQ:NP_002706|H-INV:HIT000022453|VEGA:OTTHUMP00000159382 Tax_Id=9606 Gene_Symbol=PPP2CA Serine/threonine-protein phosphatase 2A catalytic subunit alpha isoform;&gt;IPI:IPI004</t>
  </si>
  <si>
    <t>IPI00008433;IPI00555941</t>
  </si>
  <si>
    <t>IPI00008433</t>
  </si>
  <si>
    <t>&gt;IPI:IPI00008433.4|SWISS-PROT:P46782|TREMBL:Q53G25|ENSEMBL:ENSP00000196551|REFSEQ:NP_001000|H-INV:HIT000037112|VEGA:OTTHUMP00000077991 Tax_Id=9606 Gene_Symbol=RPS5 40S ribosomal protein S5</t>
  </si>
  <si>
    <t>IPI00008438;IPI00749512;IPI00478810;IPI00025842;IPI00398673;IPI00791589;IPI00816715</t>
  </si>
  <si>
    <t>IPI00008438;IPI00749512;IPI00478810</t>
  </si>
  <si>
    <t>&gt;IPI:IPI00008438.1|SWISS-PROT:P46783|ENSEMBL:ENSP00000347271|REFSEQ:NP_001005|H-INV:HIT000265025|VEGA:OTTHUMP00000016229 Tax_Id=9606 Gene_Symbol=RPS10 40S ribosomal protein S10;&gt;IPI:IPI00749512.4|TREMBL:Q59GE4|H-INV:HIT000008627 Tax_Id=9606 Gene_Symbol=RPS</t>
  </si>
  <si>
    <t>IPI00008454;IPI00797108</t>
  </si>
  <si>
    <t>IPI00008454</t>
  </si>
  <si>
    <t>&gt;IPI:IPI00008454.1|SWISS-PROT:Q9UBS4|TREMBL:B3KW63|ENSEMBL:ENSP00000265028;ENSP00000414398|REFSEQ:NP_057390|H-INV:HIT000098378|VEGA:OTTHUMP00000173912;OTTHUMP00000210171 Tax_Id=9606 Gene_Symbol=DNAJB11 DnaJ homolog subfamily B member 11</t>
  </si>
  <si>
    <t>IPI00008494;IPI00642425;IPI00910734;IPI00909039;IPI00385789</t>
  </si>
  <si>
    <t>IPI00008494;IPI00642425;IPI00910734;IPI00909039</t>
  </si>
  <si>
    <t>&gt;IPI:IPI00008494.4|SWISS-PROT:P05362|TREMBL:B4DNT6;Q15463;Q5NKV8|ENSEMBL:ENSP00000264832|REFSEQ:NP_000192|H-INV:HIT000194922|VEGA:OTTHUMP00000076840 Tax_Id=9606 Gene_Symbol=ICAM1 Intercellular adhesion molecule 1;&gt;IPI:IPI00642425.1|TREMBL:O00177;Q99930|ENS</t>
  </si>
  <si>
    <t>IPI00008524;IPI00410017;IPI00796945;IPI00909378;IPI00301154;IPI00794246;IPI00556259;IPI00790842;IPI00306870;IPI00796139;IPI00061206;IPI00432527;IPI00641299;IPI00217142</t>
  </si>
  <si>
    <t>IPI00008524;IPI00410017;IPI00796945;IPI00909378;IPI00301154;IPI00794246</t>
  </si>
  <si>
    <t>&gt;IPI:IPI00008524.1|SWISS-PROT:P11940-1|TREMBL:B4DZW4|ENSEMBL:ENSP00000313007|REFSEQ:NP_002559|H-INV:HIT000037423|VEGA:OTTHUMP00000178155;OTTHUMP00000178156 Tax_Id=9606 Gene_Symbol=PABPC1 Isoform 1 of Polyadenylate-binding protein 1;&gt;IPI:IPI00410017.1|SWISS</t>
  </si>
  <si>
    <t>IPI00008527</t>
  </si>
  <si>
    <t>&gt;IPI:IPI00008527.3|SWISS-PROT:P05386|TREMBL:Q6FG99;Q6ICQ4;Q7Z612|ENSEMBL:ENSP00000346037|REFSEQ:NP_000994|H-INV:HIT000277076|VEGA:OTTHUMP00000164511;OTTHUMP00000175931 Tax_Id=9606 Gene_Symbol=RPLP1 60S acidic ribosomal protein P1</t>
  </si>
  <si>
    <t>IPI00008529;IPI00412779</t>
  </si>
  <si>
    <t>IPI00008529</t>
  </si>
  <si>
    <t>&gt;IPI:IPI00008529.1|SWISS-PROT:P05387|TREMBL:Q6FG96|ENSEMBL:ENSP00000322419|REFSEQ:NP_000995|H-INV:HIT000032403|VEGA:OTTHUMP00000164440 Tax_Id=9606 Gene_Symbol=RPLP2 60S acidic ribosomal protein P2</t>
  </si>
  <si>
    <t>IPI00008530;IPI00556485;IPI00791448;IPI00794884;IPI00871646;IPI00793002;IPI00791188;IPI00868999;IPI00797741;IPI00790287;IPI00798371;IPI00940411;IPI00062124</t>
  </si>
  <si>
    <t>IPI00008530;IPI00556485;IPI00791448;IPI00794884;IPI00871646;IPI00793002;IPI00791188;IPI00868999;IPI00797741;IPI00790287</t>
  </si>
  <si>
    <t>&gt;IPI:IPI00008530.1|SWISS-PROT:P05388|TREMBL:A8K4Z4;Q53HK9;Q53HW2|ENSEMBL:ENSP00000339027;ENSP00000376299|REFSEQ:NP_000993;NP_444505|H-INV:HIT000049094|VEGA:OTTHUMP00000169513;OTTHUMP00000169514 Tax_Id=9606 Gene_Symbol=RPLP0 60S acidic ribosomal protein P0;</t>
  </si>
  <si>
    <t>IPI00008552</t>
  </si>
  <si>
    <t>&gt;IPI:IPI00008552.6|SWISS-PROT:O76003|ENSEMBL:ENSP00000330836;ENSP00000357633|REFSEQ:NP_006532|H-INV:HIT000281505|VEGA:OTTHUMP00000020746;OTTHUMP00000020747 Tax_Id=9606 Gene_Symbol=GLRX3 Glutaredoxin-3</t>
  </si>
  <si>
    <t>IPI00008575;IPI00479209;IPI00385834;IPI00082310;IPI00166708;IPI00008570;IPI00903310;IPI00744983</t>
  </si>
  <si>
    <t>IPI00008575;IPI00479209;IPI00385834;IPI00082310</t>
  </si>
  <si>
    <t xml:space="preserve">&gt;IPI:IPI00008575.3|SWISS-PROT:Q07666-1|TREMBL:B2R7B5|ENSEMBL:ENSP00000313829|REFSEQ:NP_006550|H-INV:HIT000196692|VEGA:OTTHUMP00000004022 Tax_Id=9606 Gene_Symbol=KHDRBS1 Isoform 1 of KH domain-containing, RNA-binding, signal transduction-associated protein </t>
  </si>
  <si>
    <t>IPI00008599;IPI00643669;IPI00642218</t>
  </si>
  <si>
    <t>&gt;IPI:IPI00008599.3|SWISS-PROT:Q15125|ENSEMBL:ENSP00000417052|REFSEQ:NP_006570|H-INV:HIT000281127|VEGA:OTTHUMP00000032393 Tax_Id=9606 Gene_Symbol=EBP 3-beta-hydroxysteroid-Delta(8),Delta(7)-isomerase;&gt;IPI:IPI00643669.1|TREMBL:C9JJ78|ENSEMBL:ENSP00000390031|</t>
  </si>
  <si>
    <t>IPI00008669;IPI00910810</t>
  </si>
  <si>
    <t>&gt;IPI:IPI00008669.4|SWISS-PROT:A6NCN2|ENSEMBL:ENSP00000257935 Tax_Id=9606 Gene_Symbol=- Keratin-81-like protein;&gt;IPI:IPI00910810.1|TREMBL:B4DTA1|ENSEMBL:ENSP00000394138 Tax_Id=9606 Gene_Symbol=- cDNA FLJ60029, highly similar to Keratin, type II cuticular Hb</t>
  </si>
  <si>
    <t>IPI00008708;IPI00642046</t>
  </si>
  <si>
    <t>&gt;IPI:IPI00008708.5|SWISS-PROT:O76021|TREMBL:A0PJ87;B4DJ58;Q32Q62|ENSEMBL:ENSP00000379760|REFSEQ:NP_056474|H-INV:HIT000038531|VEGA:OTTHUMP00000080432;OTTHUMP00000160258 Tax_Id=9606 Gene_Symbol=RSL1D1 Ribosomal L1 domain-containing protein 1;&gt;IPI:IPI00642046</t>
  </si>
  <si>
    <t>IPI00008728</t>
  </si>
  <si>
    <t>&gt;IPI:IPI00008728.1|SWISS-PROT:O76031|TREMBL:Q9H072|ENSEMBL:ENSP00000300107|REFSEQ:NP_006651|H-INV:HIT000244098|VEGA:OTTHUMP00000164179;OTTHUMP00000176393 Tax_Id=9606 Gene_Symbol=CLPX ATP-dependent Clp protease ATP-binding subunit clpX-like, mitochondrial</t>
  </si>
  <si>
    <t>IPI00008915;IPI00439630;IPI00011211;IPI00937346;IPI00930412</t>
  </si>
  <si>
    <t>&gt;IPI:IPI00008915.1|SWISS-PROT:Q07627|ENSEMBL:ENSP00000305975|REFSEQ:NP_112229|VEGA:OTTHUMP00000164958;OTTHUMP00000181328 Tax_Id=9606 Gene_Symbol=KRTAP1-1 Keratin-associated protein 1-1;&gt;IPI:IPI00439630.1|SWISS-PROT:Q8IUG1|ENSEMBL:ENSP00000344420|REFSEQ:NP_</t>
  </si>
  <si>
    <t>IPI00008982;IPI00218547</t>
  </si>
  <si>
    <t>&gt;IPI:IPI00008982.1|SWISS-PROT:P54886-1|ENSEMBL:ENSP00000360268|REFSEQ:NP_002851|H-INV:HIT000221298|VEGA:OTTHUMP00000020159 Tax_Id=9606 Gene_Symbol=ALDH18A1 Isoform Long of Delta-1-pyrroline-5-carboxylate synthetase;&gt;IPI:IPI00218547.1|SWISS-PROT:P54886-2|EN</t>
  </si>
  <si>
    <t>IPI00008998;IPI00787433;IPI00938044</t>
  </si>
  <si>
    <t>&gt;IPI:IPI00008998.3|SWISS-PROT:Q9P035|ENSEMBL:ENSP00000261875|REFSEQ:NP_057479|H-INV:HIT000081933|VEGA:OTTHUMP00000175891 Tax_Id=9606 Gene_Symbol=PTPLAD1 Protein tyrosine phosphatase-like protein PTPLAD1;&gt;IPI:IPI00787433.2|TREMBL:B4DRF4|ENSEMBL:ENSP00000392</t>
  </si>
  <si>
    <t>IPI00009009</t>
  </si>
  <si>
    <t>&gt;IPI:IPI00009009.4|SWISS-PROT:Q9P013|ENSEMBL:ENSP00000279839|REFSEQ:NP_057487|H-INV:HIT000002098 Tax_Id=9606 Gene_Symbol=CWC15 Protein CWC15 homolog</t>
  </si>
  <si>
    <t>IPI00106374;IPI00009010</t>
  </si>
  <si>
    <t>&gt;IPI:IPI00106374.1|REFSEQ:XP_001723337;XP_372921;XP_945646 Tax_Id=9606 Gene_Symbol=LOC391358 similar to CG12975;&gt;IPI:IPI00009010.3|SWISS-PROT:Q9UI30|ENSEMBL:ENSP00000309433|REFSEQ:NP_057488|H-INV:HIT000002102 Tax_Id=9606 Gene_Symbol=TRMT112 tRNA methyltran</t>
  </si>
  <si>
    <t>IPI00009032;IPI00916802;IPI00916922;IPI00917205;IPI00917386</t>
  </si>
  <si>
    <t>IPI00009032;IPI00916802;IPI00916922</t>
  </si>
  <si>
    <t>&gt;IPI:IPI00009032.1|SWISS-PROT:P05455|TREMBL:B5BUB5;Q14730;Q15367;Q53XJ4;Q9UMH5|ENSEMBL:ENSP00000260956;ENSP00000386636|REFSEQ:NP_003133|H-INV:HIT000288232|VEGA:OTTHUMP00000163067;OTTHUMP00000204778 Tax_Id=9606 Gene_Symbol=SSB Lupus La protein;&gt;IPI:IPI00916</t>
  </si>
  <si>
    <t>IPI00009057;IPI00179890</t>
  </si>
  <si>
    <t>&gt;IPI:IPI00009057.2|SWISS-PROT:Q9UN86-1|ENSEMBL:ENSP00000352738;ENSP00000379069|REFSEQ:NP_036429;NP_987101|H-INV:HIT000000385|VEGA:OTTHUMP00000160586;OTTHUMP00000160587 Tax_Id=9606 Gene_Symbol=G3BP2 Isoform A of Ras GTPase-activating protein-binding protein</t>
  </si>
  <si>
    <t>IPI00074587;IPI00412643;IPI00009071;IPI00646643;IPI00386662;IPI00645384;IPI00477946</t>
  </si>
  <si>
    <t>&gt;IPI:IPI00074587.8|SWISS-PROT:O75494-1|TREMBL:B3KNY6;Q53GD7|ENSEMBL:ENSP00000363573;ENSP00000420195|REFSEQ:NP_473357|VEGA:OTTHUMP00000015773 Tax_Id=9606 Gene_Symbol=SFRS13A Isoform 1 of Splicing factor, arginine/serine-rich 13A;&gt;IPI:IPI00412643.1|SWISS-PRO</t>
  </si>
  <si>
    <t>IPI00009104;IPI00909925</t>
  </si>
  <si>
    <t>IPI00009104</t>
  </si>
  <si>
    <t>&gt;IPI:IPI00009104.7|SWISS-PROT:Q9Y230|TREMBL:B3KNL2;B3KQ59|ENSEMBL:ENSP00000221413|REFSEQ:NP_006657|H-INV:HIT000292648|VEGA:OTTHUMP00000078001 Tax_Id=9606 Gene_Symbol=RUVBL2 RuvB-like 2</t>
  </si>
  <si>
    <t>IPI00009146</t>
  </si>
  <si>
    <t>&gt;IPI:IPI00009146.4|SWISS-PROT:O14545|TREMBL:A8K5L6|ENSEMBL:ENSP00000257604;ENSP00000396526|REFSEQ:NP_001137378;NP_006691|H-INV:HIT000058131|VEGA:OTTHUMP00000169273 Tax_Id=9606 Gene_Symbol=TRAFD1 TRAF-type zinc finger domain-containing protein 1</t>
  </si>
  <si>
    <t>IPI00946150;IPI00009235;IPI00945960;IPI00791847</t>
  </si>
  <si>
    <t>&gt;IPI:IPI00946150.1|TREMBL:B4E2P2|ENSEMBL:ENSP00000420641 Tax_Id=9606 Gene_Symbol=SSR3 cDNA FLJ52061, highly similar to Translocon-associated protein subunit gamma;&gt;IPI:IPI00009235.3|SWISS-PROT:Q9UNL2|ENSEMBL:ENSP00000265044|REFSEQ:NP_009038|H-INV:HIT000001</t>
  </si>
  <si>
    <t>IPI00009268;IPI00940464;IPI00791053;IPI00788719;IPI00947447;IPI00945211;IPI00792542;IPI00946958</t>
  </si>
  <si>
    <t>&gt;IPI:IPI00009268.2|TREMBL:B4DNW0|ENSEMBL:ENSP00000390557 Tax_Id=9606 Gene_Symbol=ACY1 cDNA FLJ60317, highly similar to Aminoacylase-1;&gt;IPI:IPI00940464.1|SWISS-PROT:Q03154|TREMBL:B4DPC3|ENSEMBL:ENSP00000232907;ENSP00000384296|REFSEQ:NP_000657|H-INV:HIT00019</t>
  </si>
  <si>
    <t>IPI00514173;IPI00009316;IPI00220188;IPI00514708;IPI00409606</t>
  </si>
  <si>
    <t>IPI00514173;IPI00009316;IPI00220188;IPI00514708</t>
  </si>
  <si>
    <t>&gt;IPI:IPI00514173.1|TREMBL:Q3S611;Q5TGA3|ENSEMBL:ENSP00000361918;ENSP00000361924|VEGA:OTTHUMP00000010839 Tax_Id=9606 Gene_Symbol=PPIE Cyclophilin-33B;&gt;IPI:IPI00009316.3|SWISS-PROT:Q9UNP9-1|TREMBL:A8KAM9|ENSEMBL:ENSP00000312769|REFSEQ:NP_006103|VEGA:OTTHUMP0</t>
  </si>
  <si>
    <t>IPI00009328</t>
  </si>
  <si>
    <t>&gt;IPI:IPI00009328.4|SWISS-PROT:P38919|ENSEMBL:ENSP00000269349|REFSEQ:NP_055555|H-INV:HIT000281989|VEGA:OTTHUMP00000181437 Tax_Id=9606 Gene_Symbol=EIF4A3 Eukaryotic initiation factor 4A-III</t>
  </si>
  <si>
    <t>IPI00009342</t>
  </si>
  <si>
    <t>&gt;IPI:IPI00009342.1|SWISS-PROT:P46940|TREMBL:A4QPB0;B4DNP4;B4E2M0;Q05DN7;Q5FWG8;Q6P1N4;Q96PA3|ENSEMBL:ENSP00000268182|REFSEQ:NP_003861|H-INV:HIT000193089|VEGA:OTTHUMP00000176675;OTTHUMP00000194748 Tax_Id=9606 Gene_Symbol=IQGAP1 Ras GTPase-activating-like pr</t>
  </si>
  <si>
    <t>IPI00009368</t>
  </si>
  <si>
    <t>&gt;IPI:IPI00009368.4|SWISS-PROT:Q9H9B4|ENSEMBL:ENSP00000316905|REFSEQ:NP_073591|H-INV:HIT000260791|VEGA:OTTHUMP00000161114 Tax_Id=9606 Gene_Symbol=SFXN1 Sideroflexin-1</t>
  </si>
  <si>
    <t>IPI00009464;IPI00220336</t>
  </si>
  <si>
    <t>&gt;IPI:IPI00009464.1|SWISS-PROT:Q01780-1|ENSEMBL:ENSP00000366135|REFSEQ:NP_001001998|H-INV:HIT000265014|VEGA:OTTHUMP00000002176 Tax_Id=9606 Gene_Symbol=EXOSC10 Isoform 1 of Exosome component 10;&gt;IPI:IPI00220336.1|SWISS-PROT:Q01780-2|TREMBL:B4DFE4;B4DKG8;Q59G</t>
  </si>
  <si>
    <t>IPI00009659;IPI00797536</t>
  </si>
  <si>
    <t>IPI00009659</t>
  </si>
  <si>
    <t>&gt;IPI:IPI00009659.3|SWISS-PROT:Q9NQG5|ENSEMBL:ENSP00000362532|REFSEQ:NP_067038|H-INV:HIT000041874|VEGA:OTTHUMP00000030953 Tax_Id=9606 Gene_Symbol=RPRD1B Regulation of nuclear pre-mRNA domain-containing protein 1B</t>
  </si>
  <si>
    <t>IPI00009680</t>
  </si>
  <si>
    <t>&gt;IPI:IPI00009680.3|SWISS-PROT:Q9H9J2|ENSEMBL:ENSP00000258383|REFSEQ:NP_075066|H-INV:HIT000006037|VEGA:OTTHUMP00000164216 Tax_Id=9606 Gene_Symbol=MRPL44 39S ribosomal protein L44, mitochondrial</t>
  </si>
  <si>
    <t>IPI00009726</t>
  </si>
  <si>
    <t>&gt;IPI:IPI00009726.4|SWISS-PROT:Q9HAN9|TREMBL:B1AN63;Q53GL1|ENSEMBL:ENSP00000366410|REFSEQ:NP_073624|H-INV:HIT000077096|VEGA:OTTHUMP00000001731 Tax_Id=9606 Gene_Symbol=NMNAT1 Nicotinamide mononucleotide adenylyltransferase 1</t>
  </si>
  <si>
    <t>IPI00009790;IPI00643196;IPI00642664;IPI00639981;IPI00552290;IPI00645848;IPI00552617;IPI00646468</t>
  </si>
  <si>
    <t>IPI00009790;IPI00643196</t>
  </si>
  <si>
    <t>&gt;IPI:IPI00009790.1|SWISS-PROT:Q01813|TREMBL:Q5VSR8|ENSEMBL:ENSP00000370517|REFSEQ:NP_002618|H-INV:HIT000040690|VEGA:OTTHUMP00000018966 Tax_Id=9606 Gene_Symbol=PFKP 6-phosphofructokinase type C;&gt;IPI:IPI00643196.1|TREMBL:B3KS15;O14943;Q49A78;Q5VSR7;Q8WTZ9|EN</t>
  </si>
  <si>
    <t>IPI00106646;IPI00009794;IPI00930668;IPI00514755</t>
  </si>
  <si>
    <t>&gt;IPI:IPI00106646.1|SWISS-PROT:Q9BRK5-1|ENSEMBL:ENSP00000353094|REFSEQ:NP_057260|H-INV:HIT000039508|VEGA:OTTHUMP00000001752 Tax_Id=9606 Gene_Symbol=SDF4 Isoform 1 of 45 kDa calcium-binding protein;&gt;IPI:IPI00009794.1|SWISS-PROT:Q9BRK5-4|TREMBL:B1AME6|ENSEMBL</t>
  </si>
  <si>
    <t>IPI00009841;IPI00872855;IPI00879259;IPI00879242;IPI00065554;IPI00293254;IPI00953325;IPI00878484;IPI00335961</t>
  </si>
  <si>
    <t>IPI00009841;IPI00872855;IPI00879259;IPI00879242;IPI00065554;IPI00293254;IPI00953325;IPI00878484</t>
  </si>
  <si>
    <t>&gt;IPI:IPI00009841.6|TREMBL:Q96MX4|ENSEMBL:ENSP00000400142|REFSEQ:NP_053733 Tax_Id=9606 Gene_Symbol=EWSR1 Ewing sarcoma breakpoint region 1 isoform 1;&gt;IPI:IPI00872855.1|SWISS-PROT:Q01844-1|ENSEMBL:ENSP00000381031|REFSEQ:NP_005234|H-INV:HIT000322846|VEGA:OTTH</t>
  </si>
  <si>
    <t>IPI00009856</t>
  </si>
  <si>
    <t>&gt;IPI:IPI00009856.1|SWISS-PROT:Q9NP55|TREMBL:A6XMV5|ENSEMBL:ENSP00000346251;ENSP00000364562;ENSP00000364571|REFSEQ:NP_057667;NP_570913|H-INV:HIT000079325|VEGA:OTTHUMP00000030625;OTTHUMP00000030626;OTTHUMP00000030627 Tax_Id=9606 Gene_Symbol=PLUNC Protein Plu</t>
  </si>
  <si>
    <t>IPI00009885;IPI00789642;IPI00791084;IPI00794245;IPI00793091</t>
  </si>
  <si>
    <t>&gt;IPI:IPI00009885.1|SWISS-PROT:Q9NYL4|ENSEMBL:ENSP00000256680|REFSEQ:NP_057678|H-INV:HIT000253042|VEGA:OTTHUMP00000167416 Tax_Id=9606 Gene_Symbol=FKBP11 FK506-binding protein 11;&gt;IPI:IPI00789642.2|TREMBL:B4DWB7;Q86SR8|ENSEMBL:ENSP00000396874|REFSEQ:NP_00113</t>
  </si>
  <si>
    <t>IPI00009922</t>
  </si>
  <si>
    <t>&gt;IPI:IPI00009922.3|SWISS-PROT:Q9GZT3|ENSEMBL:ENSP00000238688|REFSEQ:NP_112487|H-INV:HIT000002454|VEGA:OTTHUMP00000028494 Tax_Id=9606 Gene_Symbol=C14orf156 SRA stem-loop-interacting RNA-binding protein, mitochondrial</t>
  </si>
  <si>
    <t>IPI00009923;IPI00218682;IPI00916535</t>
  </si>
  <si>
    <t>&gt;IPI:IPI00009923.1|SWISS-PROT:P13674-1|ENSEMBL:ENSP00000307318;ENSP00000378353;ENSP00000411688|REFSEQ:NP_001017962;NP_001136067|H-INV:HIT000051291|VEGA:OTTHUMP00000019793 Tax_Id=9606 Gene_Symbol=P4HA1 Isoform 1 of Prolyl 4-hydroxylase subunit alpha-1;&gt;IPI:</t>
  </si>
  <si>
    <t>IPI00009958;IPI00556139;IPI00791857;IPI00792995</t>
  </si>
  <si>
    <t>IPI00009958;IPI00556139</t>
  </si>
  <si>
    <t>&gt;IPI:IPI00009958.6|SWISS-PROT:Q92905|ENSEMBL:ENSP00000350512|REFSEQ:NP_006828|H-INV:HIT000030207|VEGA:OTTHUMP00000177727 Tax_Id=9606 Gene_Symbol=COPS5 COP9 signalosome complex subunit 5;&gt;IPI:IPI00556139.3|TREMBL:Q59GH5 Tax_Id=9606 Gene_Symbol=COPS5 COP9 si</t>
  </si>
  <si>
    <t>IPI00009960;IPI00554469;IPI00926611;IPI00470829;IPI00940432;IPI00925553;IPI00910079;IPI00916765;IPI00655644;IPI00917497;IPI00915803</t>
  </si>
  <si>
    <t>IPI00009960;IPI00554469;IPI00926611;IPI00470829;IPI00940432;IPI00925553;IPI00910079</t>
  </si>
  <si>
    <t>&gt;IPI:IPI00009960.6|SWISS-PROT:Q16891-1|TREMBL:B2R5N6|ENSEMBL:ENSP00000387262|REFSEQ:NP_006830|H-INV:HIT000101087|VEGA:OTTHUMP00000203278 Tax_Id=9606 Gene_Symbol=IMMT Isoform 1 of Mitochondrial inner membrane protein;&gt;IPI:IPI00554469.1|SWISS-PROT:Q16891-2|T</t>
  </si>
  <si>
    <t>IPI00009976</t>
  </si>
  <si>
    <t>&gt;IPI:IPI00009976.1|SWISS-PROT:Q13445|ENSEMBL:ENSP00000214869|REFSEQ:NP_006849|H-INV:HIT000297748|VEGA:OTTHUMP00000076851 Tax_Id=9606 Gene_Symbol=TMED1 Transmembrane emp24 domain-containing protein 1</t>
  </si>
  <si>
    <t>IPI00010105;IPI00375391;IPI00640731;IPI00893107;IPI00893507;IPI00892804</t>
  </si>
  <si>
    <t>IPI00010105;IPI00375391;IPI00640731</t>
  </si>
  <si>
    <t>&gt;IPI:IPI00010105.1|SWISS-PROT:P56537|ENSEMBL:ENSP00000363559;ENSP00000363574|REFSEQ:NP_002203;NP_852133|H-INV:HIT000001733|VEGA:OTTHUMP00000030734;OTTHUMP00000061360 Tax_Id=9606 Gene_Symbol=EIF6 Eukaryotic translation initiation factor 6;&gt;IPI:IPI00375391.1</t>
  </si>
  <si>
    <t>IPI00010133;IPI00908906</t>
  </si>
  <si>
    <t>IPI00010133</t>
  </si>
  <si>
    <t>&gt;IPI:IPI00010133.3|SWISS-PROT:P31146|ENSEMBL:ENSP00000219150|REFSEQ:NP_009005|H-INV:HIT000339532|VEGA:OTTHUMP00000080374;OTTHUMP00000163017 Tax_Id=9606 Gene_Symbol=CORO1A Coronin-1A</t>
  </si>
  <si>
    <t>IPI00010153;IPI00795408;IPI00791920;IPI00795751;IPI00794091;IPI00749373</t>
  </si>
  <si>
    <t>IPI00010153;IPI00795408;IPI00791920;IPI00795751;IPI00794091</t>
  </si>
  <si>
    <t>&gt;IPI:IPI00010153.5|SWISS-PROT:P62829|TREMBL:Q9BTQ7|ENSEMBL:ENSP00000377865;ENSP00000420311|REFSEQ:NP_000969|H-INV:HIT000337801|VEGA:OTTHUMP00000164151;OTTHUMP00000164153;OTTHUMP00000181271 Tax_Id=9606 Gene_Symbol=RPL23 60S ribosomal protein L23;&gt;IPI:IPI007</t>
  </si>
  <si>
    <t>IPI00010154;IPI00910113;IPI00878124</t>
  </si>
  <si>
    <t>IPI00010154;IPI00910113</t>
  </si>
  <si>
    <t>&gt;IPI:IPI00010154.3|SWISS-PROT:P31150|TREMBL:B4DH24;B4E070|ENSEMBL:ENSP00000394071|REFSEQ:NP_001484|H-INV:HIT000035732|VEGA:OTTHUMP00000032118 Tax_Id=9606 Gene_Symbol=GDI1 Rab GDP dissociation inhibitor alpha;&gt;IPI:IPI00910113.1|TREMBL:B4DHX4|ENSEMBL:ENSP000</t>
  </si>
  <si>
    <t>IPI00010157;IPI00916229;IPI00916889</t>
  </si>
  <si>
    <t>&gt;IPI:IPI00010157.1|SWISS-PROT:P31153|TREMBL:B4DEX8|ENSEMBL:ENSP00000303147|REFSEQ:NP_005902|H-INV:HIT000030575|VEGA:OTTHUMP00000160677 Tax_Id=9606 Gene_Symbol=MAT2A S-adenosylmethionine synthetase isoform type-2;&gt;IPI:IPI00916229.1|TREMBL:B4DN45|ENSEMBL:ENS</t>
  </si>
  <si>
    <t>IPI00010186</t>
  </si>
  <si>
    <t>&gt;IPI:IPI00010186.1|SWISS-PROT:Q9GZX7|TREMBL:A3QRX5;Q546Y9;Q5XM85;Q6QHI9;Q6QJ80;Q6QJ81;Q6QLN7;Q7Z599;Q86WB9;Q8NFB5;Q8NFB6;Q8NFB7;Q8NFB8;Q8NFB9;Q8NFC0;Q8NFC1;Q8NFC2;Q8NFC3;Q8NFC4;Q8NFC5|ENSEMBL:ENSP00000229335|REFSEQ:NP_065712|H-INV:HIT000059276|VEGA:OTTHUMP</t>
  </si>
  <si>
    <t>IPI00010200</t>
  </si>
  <si>
    <t>&gt;IPI:IPI00010200.3|SWISS-PROT:Q9H6S0|TREMBL:Q6ZMY0|ENSEMBL:ENSP00000161863|REFSEQ:NP_073739|H-INV:HIT000008867|VEGA:OTTHUMP00000159057 Tax_Id=9606 Gene_Symbol=YTHDC2 Probable ATP-dependent RNA helicase YTHDC2</t>
  </si>
  <si>
    <t>IPI00010201;IPI00937278;IPI00909562</t>
  </si>
  <si>
    <t>&gt;IPI:IPI00010201.4|TREMBL:B4DX18;Q5U0B3|ENSEMBL:ENSP00000215071|REFSEQ:NP_002803|H-INV:HIT000286074|VEGA:OTTHUMP00000077903;OTTHUMP00000198258 Tax_Id=9606 Gene_Symbol=PSMD8 proteasome 26S non-ATPase subunit 8;&gt;IPI:IPI00937278.1|SWISS-PROT:P48556|ENSEMBL:EN</t>
  </si>
  <si>
    <t>IPI00010204;IPI00843996</t>
  </si>
  <si>
    <t>&gt;IPI:IPI00010204.1|SWISS-PROT:P84103|TREMBL:B2R6F3|ENSEMBL:ENSP00000362820|REFSEQ:NP_003008|H-INV:HIT000069548|VEGA:OTTHUMP00000016294 Tax_Id=9606 Gene_Symbol=SFRS3 Splicing factor, arginine/serine-rich 3;&gt;IPI:IPI00843996.1|TREMBL:B4E241|ENSEMBL:ENSP000003</t>
  </si>
  <si>
    <t>IPI00059434;IPI00010228;IPI00916576</t>
  </si>
  <si>
    <t>&gt;IPI:IPI00059434.2|SWISS-PROT:Q96AH0-1|ENSEMBL:ENSP00000403683|REFSEQ:NP_001026886|VEGA:OTTHUMP00000163594 Tax_Id=9606 Gene_Symbol=OBFC2A Isoform 1 of SOSS complex subunit B2;&gt;IPI:IPI00010228.1|SWISS-PROT:Q96AH0-3|ENSEMBL:ENSP00000307968;ENSP00000390901|H-</t>
  </si>
  <si>
    <t>IPI00010244;IPI00219350;IPI00219351</t>
  </si>
  <si>
    <t>IPI00010244;IPI00219350</t>
  </si>
  <si>
    <t>&gt;IPI:IPI00010244.4|SWISS-PROT:P82912-1|TREMBL:Q53FX9;Q53GJ8|ENSEMBL:ENSP00000317376|REFSEQ:NP_073750|H-INV:HIT000059541|VEGA:OTTHUMP00000176640;OTTHUMP00000192916 Tax_Id=9606 Gene_Symbol=MRPS11 Isoform 1 of 28S ribosomal protein S11, mitochondrial;&gt;IPI:IPI</t>
  </si>
  <si>
    <t>IPI00010270;IPI00877663;IPI00878066;IPI00879948;IPI00219675;IPI00010271;IPI00023138;IPI00394837;IPI00790187;IPI00555566;IPI00027952;IPI00012511;IPI00249526;IPI00007189;IPI00642590;IPI00877816;IPI00880127</t>
  </si>
  <si>
    <t>IPI00010270;IPI00877663;IPI00878066;IPI00879948;IPI00219675;IPI00010271;IPI00023138</t>
  </si>
  <si>
    <t>&gt;IPI:IPI00010270.1|SWISS-PROT:P15153|ENSEMBL:ENSP00000249071;ENSP00000396686|REFSEQ:NP_002863|H-INV:HIT000291922|VEGA:OTTHUMP00000028735;OTTHUMP00000197775 Tax_Id=9606 Gene_Symbol=RAC2 Ras-related C3 botulinum toxin substrate 2;&gt;IPI:IPI00877663.1|TREMBL:B1</t>
  </si>
  <si>
    <t>IPI00010303;IPI00412407;IPI00657650;IPI00797953;IPI00796607;IPI00797364</t>
  </si>
  <si>
    <t>IPI00010303;IPI00412407;IPI00657650;IPI00797953</t>
  </si>
  <si>
    <t>&gt;IPI:IPI00010303.1|SWISS-PROT:P48594|TREMBL:A8K847;Q86W03;Q86W05|ENSEMBL:ENSP00000343445|REFSEQ:NP_002965|H-INV:HIT000037992|VEGA:OTTHUMP00000066807;OTTHUMP00000073692 Tax_Id=9606 Gene_Symbol=SERPINB4 Serpin B4;&gt;IPI:IPI00412407.4|TREMBL:Q9BYF7|ENSEMBL:ENSP</t>
  </si>
  <si>
    <t>IPI00010349</t>
  </si>
  <si>
    <t>&gt;IPI:IPI00010349.1|SWISS-PROT:O00116|TREMBL:B7Z3Q4;B7ZAC5;Q53S12;Q53SG6;Q53SN7|ENSEMBL:ENSP00000264167|REFSEQ:NP_003650|H-INV:HIT000331898|VEGA:OTTHUMP00000163353 Tax_Id=9606 Gene_Symbol=AGPS Alkyldihydroxyacetonephosphate synthase, peroxisomal</t>
  </si>
  <si>
    <t>IPI00641973;IPI00479876;IPI00010440;IPI00604587;IPI00954523;IPI00878396;IPI00954512</t>
  </si>
  <si>
    <t>IPI00641973;IPI00479876;IPI00010440;IPI00604587;IPI00954523;IPI00878396</t>
  </si>
  <si>
    <t>&gt;IPI:IPI00641973.4|SWISS-PROT:O00165-2|ENSEMBL:ENSP00000403848|VEGA:OTTHUMP00000034191 Tax_Id=9606 Gene_Symbol=HAX1 Isoform 2 of HCLS1-associated protein X-1;&gt;IPI:IPI00479876.2|TREMBL:Q5VYD6|ENSEMBL:ENSP00000394920;ENSP00000397781|VEGA:OTTHUMP00000034192 T</t>
  </si>
  <si>
    <t>IPI00010463</t>
  </si>
  <si>
    <t>&gt;IPI:IPI00010463.5|SWISS-PROT:O00178|TREMBL:B2RDW9|ENSEMBL:ENSP00000216044|REFSEQ:NP_004277|H-INV:HIT000036503|VEGA:OTTHUMP00000028811 Tax_Id=9606 Gene_Symbol=GTPBP1 GTP-binding protein 1</t>
  </si>
  <si>
    <t>IPI00010471;IPI00646259;IPI00216694;IPI00947227;IPI00909658;IPI00032304;IPI00945930</t>
  </si>
  <si>
    <t>IPI00010471</t>
  </si>
  <si>
    <t>&gt;IPI:IPI00010471.5|SWISS-PROT:P13796|TREMBL:B3KUI1;Q53FI1;Q59GX5|ENSEMBL:ENSP00000315757;ENSP00000381581|REFSEQ:NP_002289|H-INV:HIT000034874|VEGA:OTTHUMP00000018362 Tax_Id=9606 Gene_Symbol=LCP1 Plastin-2</t>
  </si>
  <si>
    <t>IPI00010477;IPI00293267;IPI00163684;IPI00794258;IPI00789269;IPI00456941;IPI00472523;IPI00903067;IPI00943216;IPI00794899;IPI00908681;IPI00788674</t>
  </si>
  <si>
    <t>IPI00010477;IPI00293267;IPI00163684;IPI00794258;IPI00789269</t>
  </si>
  <si>
    <t>&gt;IPI:IPI00010477.1|SWISS-PROT:O00182-1|TREMBL:A7VJG6|ENSEMBL:ENSP00000378856|REFSEQ:NP_033665|H-INV:HIT000058094|VEGA:OTTHUMP00000163272;OTTHUMP00000180849 Tax_Id=9606 Gene_Symbol=LGALS9 Isoform Long of Galectin-9;&gt;IPI:IPI00293267.1|SWISS-PROT:O00182-2|TRE</t>
  </si>
  <si>
    <t>IPI00010720;IPI00940257</t>
  </si>
  <si>
    <t>&gt;IPI:IPI00010720.1|SWISS-PROT:P48643|TREMBL:A8K2X8;B4DDU6;B4DE30;B4DX08;B4DXI1;B4DZT5;B7ZAR1;Q9BU08|ENSEMBL:ENSP00000280326|REFSEQ:NP_036205|H-INV:HIT000095964|VEGA:OTTHUMP00000161671 Tax_Id=9606 Gene_Symbol=CCT5 T-complex protein 1 subunit epsilon;&gt;IPI:IP</t>
  </si>
  <si>
    <t>IPI00010740;IPI00216613</t>
  </si>
  <si>
    <t>&gt;IPI:IPI00010740.1|SWISS-PROT:P23246-1|TREMBL:Q6PIX2;Q86VG2;Q9BSV4|ENSEMBL:ENSP00000349748|REFSEQ:NP_005057|H-INV:HIT000323115|VEGA:OTTHUMP00000004329 Tax_Id=9606 Gene_Symbol=SFPQ Isoform Long of Splicing factor, proline- and glutamine-rich;&gt;IPI:IPI0021661</t>
  </si>
  <si>
    <t>IPI00010796;IPI00878551;IPI00879437;IPI00911004</t>
  </si>
  <si>
    <t>IPI00010796;IPI00878551</t>
  </si>
  <si>
    <t>&gt;IPI:IPI00010796.1|SWISS-PROT:P07237|TREMBL:B2RDQ2;B4DJS0;B4DNL5|ENSEMBL:ENSP00000327801|REFSEQ:NP_000909|H-INV:HIT000040847|VEGA:OTTHUMP00000182660;OTTHUMP00000196834 Tax_Id=9606 Gene_Symbol=P4HB Protein disulfide-isomerase;&gt;IPI:IPI00878551.2|TREMBL:B3KTQ</t>
  </si>
  <si>
    <t>IPI00010810;IPI00895865;IPI00792673</t>
  </si>
  <si>
    <t>&gt;IPI:IPI00010810.1|SWISS-PROT:P13804|TREMBL:Q53XN3|ENSEMBL:ENSP00000267950|REFSEQ:NP_000117|H-INV:HIT000273184|VEGA:OTTHUMP00000176507 Tax_Id=9606 Gene_Symbol=ETFA Electron transfer flavoprotein subunit alpha, mitochondrial;&gt;IPI:IPI00895865.1|TREMBL:B4DT43</t>
  </si>
  <si>
    <t>IPI00010845;IPI00908766</t>
  </si>
  <si>
    <t>&gt;IPI:IPI00010845.3|SWISS-PROT:O00217|TREMBL:Q08E91;Q53G17|ENSEMBL:ENSP00000315774|REFSEQ:NP_002487|H-INV:HIT000220882 Tax_Id=9606 Gene_Symbol=NDUFS8 NADH dehydrogenase [ubiquinone] iron-sulfur protein 8, mitochondrial;&gt;IPI:IPI00908766.1|TREMBL:B4DYI3|ENSEM</t>
  </si>
  <si>
    <t>IPI00010851;IPI00788224;IPI00513784;IPI00647750;IPI00815820</t>
  </si>
  <si>
    <t>IPI00010851;IPI00788224</t>
  </si>
  <si>
    <t>&gt;IPI:IPI00010851.1|SWISS-PROT:P21854|TREMBL:Q5TLF7;Q5TLF8;Q5TLF9;Q5TLG0;Q5TLG3|ENSEMBL:ENSP00000259633;ENSP00000379980|REFSEQ:NP_001773|H-INV:HIT000195758|VEGA:OTTHUMP00000021342 Tax_Id=9606 Gene_Symbol=CD72 B-cell differentiation antigen CD72;&gt;IPI:IPI0078</t>
  </si>
  <si>
    <t>IPI00640088;IPI00010865;IPI00514910;IPI00647922;IPI00843824;IPI00908480</t>
  </si>
  <si>
    <t>IPI00640088;IPI00010865;IPI00514910</t>
  </si>
  <si>
    <t>&gt;IPI:IPI00640088.1|TREMBL:Q5SRQ6|ENSEMBL:ENSP00000365046;ENSP00000382984;ENSP00000395546;ENSP00000396772;ENSP00000410942;ENSP00000413092;ENSP00000415615|VEGA:OTTHUMP00000029065;OTTHUMP00000193294;OTTHUMP00000193753;OTTHUMP00000194124;OTTHUMP00000195479;OTT</t>
  </si>
  <si>
    <t>IPI00010896;IPI00877596</t>
  </si>
  <si>
    <t>&gt;IPI:IPI00010896.3|SWISS-PROT:O00299|TREMBL:Q53FB0;Q5SRT3|ENSEMBL:ENSP00000364934;ENSP00000364935;ENSP00000364940;ENSP00000372896;ENSP00000372897;ENSP00000379229;ENSP00000382926;ENSP00000382931;ENSP00000391395;ENSP00000398056;ENSP00000400280;ENSP0000040053</t>
  </si>
  <si>
    <t>IPI00011107;IPI00953980;IPI00926055;IPI00925000;IPI00925864</t>
  </si>
  <si>
    <t>IPI00011107;IPI00953980</t>
  </si>
  <si>
    <t>&gt;IPI:IPI00011107.2|SWISS-PROT:P48735|TREMBL:B4DFL2;B4DSZ6;Q53GL5|ENSEMBL:ENSP00000331897|REFSEQ:NP_002159|H-INV:HIT000286253|VEGA:OTTHUMP00000176767;OTTHUMP00000194691 Tax_Id=9606 Gene_Symbol=IDH2 Isocitrate dehydrogenase [NADP], mitochondrial;&gt;IPI:IPI0095</t>
  </si>
  <si>
    <t>IPI00011126;IPI00848107;IPI00895901;IPI00888701;IPI00889191</t>
  </si>
  <si>
    <t>IPI00011126;IPI00848107;IPI00895901</t>
  </si>
  <si>
    <t>&gt;IPI:IPI00011126.6|SWISS-PROT:P62191|TREMBL:B4DR63;Q53HB3;Q53XL8;Q6NW36|ENSEMBL:ENSP00000261303|REFSEQ:NP_002793|H-INV:HIT000029694|VEGA:OTTHUMP00000028280 Tax_Id=9606 Gene_Symbol=PSMC1 26S protease regulatory subunit 4;&gt;IPI:IPI00848107.1|VEGA:OTTHUMP00000</t>
  </si>
  <si>
    <t>IPI00011200;IPI00642548</t>
  </si>
  <si>
    <t>&gt;IPI:IPI00011200.5|SWISS-PROT:O43175|TREMBL:B3KSC3|ENSEMBL:ENSP00000358417|REFSEQ:NP_006614|H-INV:HIT000035203|VEGA:OTTHUMP00000013926 Tax_Id=9606 Gene_Symbol=PHGDH D-3-phosphoglycerate dehydrogenase;&gt;IPI:IPI00642548.2|TREMBL:Q5SZU1;Q8N5M8;Q96RV5;Q96RV6;Q9</t>
  </si>
  <si>
    <t>IPI00913984;IPI00260816;IPI00788020;IPI00787309;IPI00011222;IPI00377268;IPI00941804;IPI00829832</t>
  </si>
  <si>
    <t>&gt;IPI:IPI00913984.2|TREMBL:B5MDD6;C9JDV2|ENSEMBL:ENSP00000377576;ENSP00000415438|VEGA:OTTHUMP00000164969 Tax_Id=9606 Gene_Symbol=KRTAP9-9 Putative uncharacterized protein KRTAP9-9;&gt;IPI:IPI00260816.2|SWISS-PROT:Q9BYQ4|TREMBL:Q6ISF6|ENSEMBL:ENSP00000366950|RE</t>
  </si>
  <si>
    <t>IPI00011229;IPI00853455;IPI00852597;IPI00879328;IPI00658053;IPI00892793</t>
  </si>
  <si>
    <t>&gt;IPI:IPI00011229.1|SWISS-PROT:P07339|ENSEMBL:ENSP00000236671;ENSP00000384947|REFSEQ:NP_001900|H-INV:HIT000292605|VEGA:OTTHUMP00000042282 Tax_Id=9606 Gene_Symbol=CTSD Cathepsin D;&gt;IPI:IPI00853455.1|TREMBL:C9JIH9|ENSEMBL:ENSP00000415840|VEGA:OTTHUMP000001960</t>
  </si>
  <si>
    <t>IPI00011253;IPI00939811;IPI00855830;IPI00879848</t>
  </si>
  <si>
    <t>IPI00011253;IPI00939811</t>
  </si>
  <si>
    <t>&gt;IPI:IPI00011253.3|SWISS-PROT:P23396|TREMBL:Q53G83|ENSEMBL:ENSP00000278572;ENSP00000385909|REFSEQ:NP_000996|H-INV:HIT000287076 Tax_Id=9606 Gene_Symbol=RPS3 40S ribosomal protein S3;&gt;IPI:IPI00939811.1|TREMBL:Q9NQS8|ENSEMBL:ENSP00000416745 Tax_Id=9606 Gene_S</t>
  </si>
  <si>
    <t>IPI00011268;IPI00216044;IPI00514496;IPI00642213;IPI00641351;IPI00640938</t>
  </si>
  <si>
    <t>IPI00011268;IPI00216044;IPI00514496;IPI00642213</t>
  </si>
  <si>
    <t xml:space="preserve">&gt;IPI:IPI00011268.2|SWISS-PROT:Q9UKM9-1|TREMBL:Q53GL6|ENSEMBL:ENSP00000246194|REFSEQ:NP_057951|H-INV:HIT000302975|VEGA:OTTHUMP00000030674 Tax_Id=9606 Gene_Symbol=RALY RNA binding protein, autoantigenic (HnRNP-associated with lethal yellow homolog (Mouse)), </t>
  </si>
  <si>
    <t>IPI00011274;IPI00845282;IPI00045498</t>
  </si>
  <si>
    <t>&gt;IPI:IPI00011274.3|SWISS-PROT:O14979-1|TREMBL:B4DGN3;B4DTA2|ENSEMBL:ENSP00000295470|REFSEQ:NP_112740|H-INV:HIT000058500|VEGA:OTTHUMP00000160812 Tax_Id=9606 Gene_Symbol=HNRPDL Isoform 1 of Heterogeneous nuclear ribonucleoprotein D-like;&gt;IPI:IPI00845282.1|SW</t>
  </si>
  <si>
    <t>IPI00011276</t>
  </si>
  <si>
    <t>&gt;IPI:IPI00011276.1|SWISS-PROT:P21953|TREMBL:B4E2N3;B7ZB80;Q6LCK9;Q9BQL0|ENSEMBL:ENSP00000318351;ENSP00000348880|REFSEQ:NP_000047;NP_898871|H-INV:HIT000220180|VEGA:OTTHUMP00000018048;OTTHUMP00000018049 Tax_Id=9606 Gene_Symbol=BCKDHB 2-oxoisovalerate dehydro</t>
  </si>
  <si>
    <t>IPI00011284;IPI00375513;IPI00878855;IPI00878254;IPI00880186</t>
  </si>
  <si>
    <t>&gt;IPI:IPI00011284.1|SWISS-PROT:P21964-1|TREMBL:B8XPJ7;B8XPJ8|ENSEMBL:ENSP00000354511;ENSP00000384654;ENSP00000385150;ENSP00000385831;ENSP00000385917;ENSP00000410938|REFSEQ:NP_000745;NP_001128633;NP_001128634|H-INV:HIT000292981|VEGA:OTTHUMP00000028659;OTTHUM</t>
  </si>
  <si>
    <t>IPI00011307;IPI00878287;IPI00743626;IPI00915768</t>
  </si>
  <si>
    <t>&gt;IPI:IPI00011307.4|SWISS-PROT:P13995|TREMBL:B2R7W0|ENSEMBL:ENSP00000377617|REFSEQ:NP_006627|H-INV:HIT000299317|VEGA:OTTHUMP00000160246 Tax_Id=9606 Gene_Symbol=MTHFD2 Bifunctional methylenetetrahydrofolate dehydrogenase/cyclohydrolase, mitochondrial;&gt;IPI:IP</t>
  </si>
  <si>
    <t>IPI00383581;IPI00011454;IPI00441414</t>
  </si>
  <si>
    <t>&gt;IPI:IPI00383581.4|SWISS-PROT:Q14697-1|TREMBL:B4DIW2;B4DJ30;B4DSM6|ENSEMBL:ENSP00000349053|REFSEQ:NP_938148 Tax_Id=9606 Gene_Symbol=GANAB cDNA FLJ61290, highly similar to Neutral alpha-glucosidase AB;&gt;IPI:IPI00011454.1|SWISS-PROT:Q14697-2|TREMBL:B4DZ53|ENS</t>
  </si>
  <si>
    <t>IPI00011511;IPI00299177</t>
  </si>
  <si>
    <t>&gt;IPI:IPI00011511.1|SWISS-PROT:Q9BXW7-1|ENSEMBL:ENSP00000337358|REFSEQ:NP_149061|VEGA:OTTHUMP00000028725;OTTHUMP00000196151 Tax_Id=9606 Gene_Symbol=CECR5 Isoform 2 of Cat eye syndrome critical region protein 5;&gt;IPI:IPI00299177.4|SWISS-PROT:Q9BXW7-2|ENSEMBL:</t>
  </si>
  <si>
    <t>IPI00011549</t>
  </si>
  <si>
    <t>&gt;IPI:IPI00011549.1|SWISS-PROT:Q13077|TREMBL:B4DJ77;Q658U1|ENSEMBL:ENSP00000362994|REFSEQ:NP_005649|H-INV:HIT000039737|VEGA:OTTHUMP00000022000 Tax_Id=9606 Gene_Symbol=TRAF1 TNF receptor-associated factor 1</t>
  </si>
  <si>
    <t>IPI00011603;IPI00383659</t>
  </si>
  <si>
    <t>IPI00011603</t>
  </si>
  <si>
    <t>&gt;IPI:IPI00011603.2|SWISS-PROT:O43242|TREMBL:B3KNN7;B4DEB0;B4DPM7;B4DT72;B4DV84;Q6IBN0;Q8N9M2;Q96N86|ENSEMBL:ENSP00000264639|REFSEQ:NP_002800|H-INV:HIT000291193|VEGA:OTTHUMP00000164347;OTTHUMP00000181160 Tax_Id=9606 Gene_Symbol=PSMD3 26S proteasome non-ATPa</t>
  </si>
  <si>
    <t>IPI00011609;IPI00219198;IPI00219197;IPI00940669;IPI00792731;IPI00794985</t>
  </si>
  <si>
    <t>IPI00011609;IPI00219198;IPI00219197;IPI00940669</t>
  </si>
  <si>
    <t>&gt;IPI:IPI00011609.4|SWISS-PROT:Q05086-1|TREMBL:Q9BUI6|ENSEMBL:ENSP00000381045|REFSEQ:NP_000453|VEGA:OTTHUMP00000175485 Tax_Id=9606 Gene_Symbol=UBE3A Isoform II of Ubiquitin-protein ligase E3A;&gt;IPI:IPI00219198.2|SWISS-PROT:Q05086-3|TREMBL:Q5W7F7|ENSEMBL:ENSP</t>
  </si>
  <si>
    <t>IPI00011696</t>
  </si>
  <si>
    <t>&gt;IPI:IPI00011696.1|SWISS-PROT:P15498|TREMBL:B2R8B5;B4DVK9;Q96D37|ENSEMBL:ENSP00000302269|REFSEQ:NP_005419|H-INV:HIT000036231|VEGA:OTTHUMP00000078236 Tax_Id=9606 Gene_Symbol=VAV1 Proto-oncogene vav</t>
  </si>
  <si>
    <t>IPI00221327;IPI00011726</t>
  </si>
  <si>
    <t>&gt;IPI:IPI00221327.1|SWISS-PROT:O00442-2|TREMBL:A8K8K1;Q5VVL5|ENSEMBL:ENSP00000260563|REFSEQ:NP_001124313|H-INV:HIT000274476|VEGA:OTTHUMP00000012594 Tax_Id=9606 Gene_Symbol=RTCD1 Isoform 2 of RNA 3-terminal phosphate cyclase;&gt;IPI:IPI00011726.1|SWISS-PROT:O0</t>
  </si>
  <si>
    <t>IPI00011770;IPI00879223</t>
  </si>
  <si>
    <t>IPI00011770</t>
  </si>
  <si>
    <t>&gt;IPI:IPI00011770.1|SWISS-PROT:O00483|ENSEMBL:ENSP00000339720|REFSEQ:NP_002480|H-INV:HIT000270254|VEGA:OTTHUMP00000115954 Tax_Id=9606 Gene_Symbol=NDUFA4 NADH dehydrogenase [ubiquinone] 1 alpha subcomplex subunit 4</t>
  </si>
  <si>
    <t>IPI00011875;IPI00883647;IPI00943073</t>
  </si>
  <si>
    <t>&gt;IPI:IPI00011875.1|SWISS-PROT:Q13123 Tax_Id=9606 Gene_Symbol=IK Protein Red;&gt;IPI:IPI00883647.1|TREMBL:B2R5Y4;B4DEH2;Q6IPD8;Q95HA6;Q9H4P6;Q9UK43;Q9Y3Z5|ENSEMBL:ENSP00000396301|REFSEQ:NP_006074|H-INV:HIT000385054 Tax_Id=9606 Gene_Symbol=IK RED protein;&gt;IPI:I</t>
  </si>
  <si>
    <t>IPI00011913</t>
  </si>
  <si>
    <t>&gt;IPI:IPI00011913.1|SWISS-PROT:Q13151|ENSEMBL:ENSP00000316042|REFSEQ:NP_006796|H-INV:HIT000038484|VEGA:OTTHUMP00000159432 Tax_Id=9606 Gene_Symbol=HNRNPA0 Heterogeneous nuclear ribonucleoprotein A0</t>
  </si>
  <si>
    <t>IPI00011916;IPI00940113;IPI00893993;IPI00893242;IPI00893909</t>
  </si>
  <si>
    <t>IPI00011916;IPI00940113;IPI00893993;IPI00893242</t>
  </si>
  <si>
    <t>&gt;IPI:IPI00011916.1|SWISS-PROT:Q13155|ENSEMBL:ENSP00000223029|REFSEQ:NP_006294|H-INV:HIT000275410|VEGA:OTTHUMP00000025129;OTTHUMP00000151158 Tax_Id=9606 Gene_Symbol=AIMP2 Aminoacyl tRNA synthetase complex-interacting multifunctional protein 2;&gt;IPI:IPI009401</t>
  </si>
  <si>
    <t>IPI00012007;IPI00935818</t>
  </si>
  <si>
    <t>&gt;IPI:IPI00012007.6|SWISS-PROT:P23526|TREMBL:B3KUN3|ENSEMBL:ENSP00000217426|REFSEQ:NP_000678|H-INV:HIT000035325|VEGA:OTTHUMP00000030684 Tax_Id=9606 Gene_Symbol=AHCY Adenosylhomocysteinase;&gt;IPI:IPI00935818.1|TREMBL:Q1RMG2|REFSEQ:NP_001155238 Tax_Id=9606 Gene</t>
  </si>
  <si>
    <t>IPI00012011;IPI00909841;IPI00413344</t>
  </si>
  <si>
    <t>IPI00012011;IPI00909841</t>
  </si>
  <si>
    <t>&gt;IPI:IPI00012011.6|SWISS-PROT:P23528|ENSEMBL:ENSP00000309629|REFSEQ:NP_005498|H-INV:HIT000022544 Tax_Id=9606 Gene_Symbol=CFL1 Cofilin-1;&gt;IPI:IPI00909841.1|TREMBL:B4E112 Tax_Id=9606 Gene_Symbol=- cDNA FLJ51435, moderately similar to Cofilin-1</t>
  </si>
  <si>
    <t>IPI00375531;IPI00012048;IPI00791971;IPI00790982;IPI00794728</t>
  </si>
  <si>
    <t>IPI00375531;IPI00012048;IPI00791971;IPI00790982</t>
  </si>
  <si>
    <t>&gt;IPI:IPI00375531.2|SWISS-PROT:P15531-2|ENSEMBL:ENSP00000013034;ENSP00000312446;ENSP00000337060|REFSEQ:NP_937818|VEGA:OTTHUMP00000174724;OTTHUMP00000174772;OTTHUMP00000181679;OTTHUMP00000181682 Tax_Id=9606 Gene_Symbol=NME1 Isoform 2 of Nucleoside diphosphat</t>
  </si>
  <si>
    <t>IPI00796337;IPI00216689;IPI00012066;IPI00790627;IPI00791223;IPI00470509;IPI00900327;IPI00788837;IPI00795754;IPI00027970;IPI00410587;IPI00550365;IPI00167750;IPI00101278;IPI00410586;IPI00790019;IPI00796442;IPI00941606;IPI00789448</t>
  </si>
  <si>
    <t>IPI00796337;IPI00216689;IPI00012066;IPI00790627;IPI00791223;IPI00470509;IPI00900327;IPI00788837</t>
  </si>
  <si>
    <t>&gt;IPI:IPI00796337.1|TREMBL:Q59HD4;Q6IPF4|ENSEMBL:ENSP00000352438|REFSEQ:NP_005007|H-INV:HIT000093892|VEGA:OTTHUMP00000167689 Tax_Id=9606 Gene_Symbol=PCBP2 poly(rC) binding protein 2 isoform a;&gt;IPI:IPI00216689.2|SWISS-PROT:Q15366|ENSEMBL:ENSP00000408949|REFS</t>
  </si>
  <si>
    <t>IPI00012074;IPI00941649;IPI00644055;IPI00856038;IPI00910614;IPI00856037</t>
  </si>
  <si>
    <t xml:space="preserve">&gt;IPI:IPI00012074.3|SWISS-PROT:O43390-1|TREMBL:B2R7W4|ENSEMBL:ENSP00000304405;ENSP00000363741|REFSEQ:NP_005817|H-INV:HIT000061569|VEGA:OTTHUMP00000003258;OTTHUMP00000003260 Tax_Id=9606 Gene_Symbol=HNRNPR Isoform 1 of Heterogeneous nuclear ribonucleoprotein </t>
  </si>
  <si>
    <t>IPI00012079;IPI00942600;IPI00908588;IPI00798302;IPI00910983</t>
  </si>
  <si>
    <t>&gt;IPI:IPI00012079.7|SWISS-PROT:P23588|TREMBL:B4DRM3|ENSEMBL:ENSP00000262056|REFSEQ:NP_001408|H-INV:HIT000264934|VEGA:OTTHUMP00000167637 Tax_Id=9606 Gene_Symbol=EIF4B cDNA FLJ54492, highly similar to Eukaryotic translation initiation factor 4B;&gt;IPI:IPI009426</t>
  </si>
  <si>
    <t>IPI00012202;IPI00908660;IPI00647794;IPI00909184</t>
  </si>
  <si>
    <t>IPI00012202;IPI00908660;IPI00647794</t>
  </si>
  <si>
    <t>&gt;IPI:IPI00012202.1|SWISS-PROT:Q9BQA1|ENSEMBL:ENSP00000235090|REFSEQ:NP_077007|H-INV:HIT000037763|VEGA:OTTHUMP00000013472 Tax_Id=9606 Gene_Symbol=WDR77 Methylosome protein 50;&gt;IPI:IPI00908660.1|TREMBL:B4DP38|ENSEMBL:ENSP00000400321 Tax_Id=9606 Gene_Symbol=W</t>
  </si>
  <si>
    <t>IPI00012268;IPI00926258;IPI00926410;IPI00384420;IPI00795529;IPI00796340;IPI00925437;IPI00793022;IPI00925595;IPI00794915;IPI00793806;IPI00925813</t>
  </si>
  <si>
    <t>IPI00012268;IPI00926258;IPI00926410</t>
  </si>
  <si>
    <t>&gt;IPI:IPI00012268.3|SWISS-PROT:Q13200|TREMBL:B4DM22;B4DX07;Q53XQ4;Q59EG8;Q9NSM5|ENSEMBL:ENSP00000310129|REFSEQ:NP_002799|H-INV:HIT000031345|VEGA:OTTHUMP00000173805;OTTHUMP00000210627 Tax_Id=9606 Gene_Symbol=PSMD2 26S proteasome non-ATPase regulatory subunit</t>
  </si>
  <si>
    <t>IPI00012340;IPI00793205</t>
  </si>
  <si>
    <t>IPI00012340</t>
  </si>
  <si>
    <t>&gt;IPI:IPI00012340.1|SWISS-PROT:Q13242|TREMBL:A8K3M9|ENSEMBL:ENSP00000229390|REFSEQ:NP_003760|H-INV:HIT000282291|VEGA:OTTHUMP00000045455;OTTHUMP00000169486 Tax_Id=9606 Gene_Symbol=SFRS9 Splicing factor, arginine/serine-rich 9</t>
  </si>
  <si>
    <t>IPI00915825;IPI00012341;IPI00413654;IPI00867672;IPI00221286</t>
  </si>
  <si>
    <t>IPI00915825;IPI00012341;IPI00413654</t>
  </si>
  <si>
    <t>&gt;IPI:IPI00915825.1|TREMBL:Q59EK7 Tax_Id=9606 Gene_Symbol=SFRS5 CS0DF038YO05 variant (Fragment);&gt;IPI:IPI00012341.1|SWISS-PROT:Q13243-1|TREMBL:B4DJK0;B4DUA4;Q86U32|ENSEMBL:ENSP00000377892;ENSP00000402734|REFSEQ:NP_001034554;NP_008856|H-INV:HIT000096066|VEGA:</t>
  </si>
  <si>
    <t>IPI00012382;IPI00909847</t>
  </si>
  <si>
    <t>IPI00012382</t>
  </si>
  <si>
    <t>&gt;IPI:IPI00012382.3|SWISS-PROT:P09012|TREMBL:B2R802|ENSEMBL:ENSP00000243563|REFSEQ:NP_004587|H-INV:HIT000029593|VEGA:OTTHUMP00000078094 Tax_Id=9606 Gene_Symbol=SNRPA U1 small nuclear ribonucleoprotein A</t>
  </si>
  <si>
    <t>IPI00012442;IPI00442863</t>
  </si>
  <si>
    <t>&gt;IPI:IPI00012442.1|SWISS-PROT:Q13283|TREMBL:B7Z8K4;Q32P45;Q53HH4;Q5HYE9;Q5U0Q1;Q6FI03|ENSEMBL:ENSP00000348578;ENSP00000377681|REFSEQ:NP_005745;NP_938405|H-INV:HIT000056659|VEGA:OTTHUMP00000160618 Tax_Id=9606 Gene_Symbol=G3BP1 Ras GTPase-activating protein-</t>
  </si>
  <si>
    <t>IPI00012486;IPI00645679;IPI00384364;IPI00640928;IPI00152429;IPI00556181</t>
  </si>
  <si>
    <t>&gt;IPI:IPI00012486.3|VEGA:OTTHUMP00000081529 Tax_Id=9606 Gene_Symbol=SPNS1 61 kDa protein;&gt;IPI:IPI00645679.2|SWISS-PROT:Q9H2V7-1|ENSEMBL:ENSP00000309945;ENSP00000390892|REFSEQ:NP_001135920;NP_114427|VEGA:OTTHUMP00000081526;OTTHUMP00000162565 Tax_Id=9606 Gene</t>
  </si>
  <si>
    <t>IPI00794659;IPI00012493;IPI00791265;IPI00791752;IPI00796373;IPI00795078;IPI00794061;IPI00795919;IPI00176655</t>
  </si>
  <si>
    <t>IPI00794659;IPI00012493;IPI00791265;IPI00791752;IPI00796373;IPI00795078</t>
  </si>
  <si>
    <t>&gt;IPI:IPI00794659.1|TREMBL:B4DW28|ENSEMBL:ENSP00000396038|REFSEQ:NP_001139699|VEGA:OTTHUMP00000177684 Tax_Id=9606 Gene_Symbol=RPS20 ribosomal protein S20 isoform 1;&gt;IPI:IPI00012493.1|SWISS-PROT:P60866|TREMBL:B2R4F4|ENSEMBL:ENSP00000009589|REFSEQ:NP_001014|H</t>
  </si>
  <si>
    <t>IPI00012512;IPI00856004</t>
  </si>
  <si>
    <t>&gt;IPI:IPI00012512.2|SWISS-PROT:P62070|TREMBL:B7Z5Z2;B7Z6C4|ENSEMBL:ENSP00000256196|REFSEQ:NP_036382|H-INV:HIT000036123 Tax_Id=9606 Gene_Symbol=RRAS2 cDNA FLJ61162, highly similar to Ras-related protein R-Ras2;&gt;IPI:IPI00856004.1|TREMBL:B7Z7H6|ENSEMBL:ENSP000</t>
  </si>
  <si>
    <t>IPI00012535</t>
  </si>
  <si>
    <t>&gt;IPI:IPI00012535.1|SWISS-PROT:P31689|TREMBL:B7Z5C0;Q5T7Q0;Q86TL9;Q9NXZ8|ENSEMBL:ENSP00000369127|REFSEQ:NP_001530|H-INV:HIT000020396|VEGA:OTTHUMP00000021193 Tax_Id=9606 Gene_Symbol=DNAJA1 DnaJ homolog subfamily A member 1</t>
  </si>
  <si>
    <t>IPI00012578;IPI00946316</t>
  </si>
  <si>
    <t>&gt;IPI:IPI00012578.1|SWISS-PROT:O00629|ENSEMBL:ENSP00000334373|REFSEQ:NP_002259|H-INV:HIT000051166|VEGA:OTTHUMP00000173408 Tax_Id=9606 Gene_Symbol=KPNA4 Importin subunit alpha-4;&gt;IPI:IPI00946316.1|TREMBL:C9J4T1|ENSEMBL:ENSP00000417172 Tax_Id=9606 Gene_Symbol</t>
  </si>
  <si>
    <t>IPI00910392;IPI00012608;IPI00514241</t>
  </si>
  <si>
    <t>&gt;IPI:IPI00910392.1|TREMBL:B4DJS6|ENSEMBL:ENSP00000387513;ENSP00000390393;ENSP00000397821;ENSP00000404061;ENSP00000407656;ENSP00000410002;ENSP00000412544 Tax_Id=9606 Gene_Symbol=- cDNA FLJ51221, highly similar to Ubiquitin-protein ligase RMA1;&gt;IPI:IPI000126</t>
  </si>
  <si>
    <t>IPI00642904;IPI00012726;IPI00555747;IPI00642944;IPI00644016;IPI00885166</t>
  </si>
  <si>
    <t>IPI00642904;IPI00012726;IPI00555747;IPI00642944</t>
  </si>
  <si>
    <t>&gt;IPI:IPI00642904.1|TREMBL:Q3B867;Q4VC03;Q53GL4;Q6IQ30|ENSEMBL:ENSP00000361949|REFSEQ:NP_001129125|VEGA:OTTHUMP00000010669 Tax_Id=9606 Gene_Symbol=PABPC4 poly A binding protein, cytoplasmic 4 isoform 1;&gt;IPI:IPI00012726.4|SWISS-PROT:Q13310-1|ENSEMBL:ENSP0000</t>
  </si>
  <si>
    <t>IPI00012728;IPI00942534;IPI00401448;IPI00815946;IPI00657883;IPI00658107;IPI00879209;IPI00874262;IPI00296333;IPI00939479;IPI00940097;IPI00657816;IPI00384110</t>
  </si>
  <si>
    <t>IPI00012728;IPI00942534;IPI00401448</t>
  </si>
  <si>
    <t>&gt;IPI:IPI00012728.1|SWISS-PROT:P33121-1|TREMBL:A8K9T3;B7Z452|ENSEMBL:ENSP00000281455|REFSEQ:NP_001986|H-INV:HIT000053393 Tax_Id=9606 Gene_Symbol=ACSL1 Isoform 1 of Long-chain-fatty-acid--CoA ligase 1;&gt;IPI:IPI00942534.1|TREMBL:B4E0R0;B7Z3Z9|ENSEMBL:ENSP00000</t>
  </si>
  <si>
    <t>IPI00012750;IPI00903251;IPI00877856</t>
  </si>
  <si>
    <t>IPI00012750;IPI00903251</t>
  </si>
  <si>
    <t>&gt;IPI:IPI00012750.3|SWISS-PROT:P62851|ENSEMBL:ENSP00000236900|REFSEQ:NP_001019|H-INV:HIT000031580 Tax_Id=9606 Gene_Symbol=RPS25 40S ribosomal protein S25;&gt;IPI:IPI00903251.2|ENSEMBL:ENSP00000384718 Tax_Id=9606 Gene_Symbol=- 14 kDa protein</t>
  </si>
  <si>
    <t>IPI00012772;IPI00797230;IPI00795138;IPI00909884;IPI00792050;IPI00795853</t>
  </si>
  <si>
    <t>IPI00012772;IPI00797230;IPI00795138;IPI00909884</t>
  </si>
  <si>
    <t>&gt;IPI:IPI00012772.8|SWISS-PROT:P62917|ENSEMBL:ENSP00000262584;ENSP00000378378|REFSEQ:NP_000964;NP_150644|H-INV:HIT000334555|VEGA:OTTHUMP00000178490;OTTHUMP00000178494 Tax_Id=9606 Gene_Symbol=RPL8 60S ribosomal protein L8;&gt;IPI:IPI00797230.1|VEGA:OTTHUMP00000</t>
  </si>
  <si>
    <t>IPI00012795;IPI00642205</t>
  </si>
  <si>
    <t>IPI00012795</t>
  </si>
  <si>
    <t>&gt;IPI:IPI00012795.3|SWISS-PROT:Q13347|TREMBL:Q53HU7;Q5U0F4;Q9P1D9|ENSEMBL:ENSP00000362688|REFSEQ:NP_003748|H-INV:HIT000301875|VEGA:OTTHUMP00000008492 Tax_Id=9606 Gene_Symbol=EIF3I Eukaryotic translation initiation factor 3 subunit I</t>
  </si>
  <si>
    <t>IPI00012828;IPI00927496;IPI00303933;IPI00926442;IPI00796781;IPI00926669;IPI00925964;IPI00011522;IPI00793428;IPI00790196;IPI00924606;IPI00789589</t>
  </si>
  <si>
    <t>IPI00012828;IPI00927496;IPI00303933;IPI00926442;IPI00796781</t>
  </si>
  <si>
    <t>&gt;IPI:IPI00012828.3|SWISS-PROT:P09110|TREMBL:B4DEN6;Q8NCW8|ENSEMBL:ENSP00000333664|REFSEQ:NP_001598|H-INV:HIT000305634|VEGA:OTTHUMP00000170670;OTTHUMP00000209182 Tax_Id=9606 Gene_Symbol=ACAA1 3-ketoacyl-CoA thiolase, peroxisomal;&gt;IPI:IPI00927496.1|TREMBL:C9</t>
  </si>
  <si>
    <t>IPI00012835;IPI00554626</t>
  </si>
  <si>
    <t>&gt;IPI:IPI00012835.1|SWISS-PROT:Q13363|TREMBL:Q4KMQ8;Q4W5N3|ENSEMBL:ENSP00000290921|REFSEQ:NP_001319|VEGA:OTTHUMP00000113364 Tax_Id=9606 Gene_Symbol=CTBP1 C-terminal-binding protein 1;&gt;IPI:IPI00554626.3|TREMBL:Q7Z2Q5;Q9NSY3|ENSEMBL:ENSP00000372411|REFSEQ:NP_</t>
  </si>
  <si>
    <t>IPI00012837;IPI00909299;IPI00029722;IPI00028561;IPI00889664;IPI00896384</t>
  </si>
  <si>
    <t>IPI00012837;IPI00909299</t>
  </si>
  <si>
    <t>&gt;IPI:IPI00012837.1|SWISS-PROT:P33176|TREMBL:A8K048;Q2TA90;Q66K46;Q6P164|ENSEMBL:ENSP00000307078|REFSEQ:NP_004512|H-INV:HIT000322766|VEGA:OTTHUMP00000019411 Tax_Id=9606 Gene_Symbol=KIF5B Kinesin-1 heavy chain;&gt;IPI:IPI00909299.1|TREMBL:B4DS27|ENSEMBL:ENSP000</t>
  </si>
  <si>
    <t>IPI00012855;IPI00793710</t>
  </si>
  <si>
    <t>&gt;IPI:IPI00012855.1|SWISS-PROT:P17152|ENSEMBL:ENSP00000319992|REFSEQ:NP_003867|H-INV:HIT000032335|VEGA:OTTHUMP00000182629 Tax_Id=9606 Gene_Symbol=TMEM11 Transmembrane protein 11;&gt;IPI:IPI00793710.1|TREMBL:B7Z587|VEGA:OTTHUMP00000182630;OTTHUMP00000182631 Tax</t>
  </si>
  <si>
    <t>IPI00890743;IPI00012970;IPI00890827;IPI00514237</t>
  </si>
  <si>
    <t>IPI00890743;IPI00012970;IPI00890827</t>
  </si>
  <si>
    <t>&gt;IPI:IPI00890743.1|TREMBL:B7Z2W9|ENSEMBL:ENSP00000392147|REFSEQ:NP_001116827 Tax_Id=9606 Gene_Symbol=PPP6C protein phosphatase 6, catalytic subunit isoform a;&gt;IPI:IPI00012970.1|SWISS-PROT:O00743-1|ENSEMBL:ENSP00000362648|REFSEQ:NP_002712|H-INV:HIT000032970</t>
  </si>
  <si>
    <t>IPI00030654;IPI00012998;IPI00647126;IPI00910864;IPI00797184</t>
  </si>
  <si>
    <t>&gt;IPI:IPI00030654.1|SWISS-PROT:Q16630-2|ENSEMBL:ENSP00000266679|H-INV:HIT000029859|VEGA:OTTHUMP00000168439 Tax_Id=9606 Gene_Symbol=CPSF6 Isoform 2 of Cleavage and polyadenylation specificity factor subunit 6;&gt;IPI:IPI00012998.2|SWISS-PROT:Q16630-1|ENSEMBL:EN</t>
  </si>
  <si>
    <t>IPI00013009;IPI00328377;IPI00328378;IPI00411876;IPI00941366;IPI00794898;IPI00328376</t>
  </si>
  <si>
    <t>IPI00013009;IPI00328377;IPI00328378</t>
  </si>
  <si>
    <t>&gt;IPI:IPI00013009.1|SWISS-PROT:Q9H0M0-1|TREMBL:A8K9T5;Q5YLC1|ENSEMBL:ENSP00000265428|REFSEQ:NP_008944|H-INV:HIT000051608|VEGA:OTTHUMP00000177885 Tax_Id=9606 Gene_Symbol=WWP1 Isoform 1 of NEDD4-like E3 ubiquitin-protein ligase WWP1;&gt;IPI:IPI00328377.1|SWISS-P</t>
  </si>
  <si>
    <t>IPI00013010;IPI00399310;IPI00399309;IPI00902762</t>
  </si>
  <si>
    <t>IPI00013010;IPI00399310</t>
  </si>
  <si>
    <t>&gt;IPI:IPI00013010.6|SWISS-PROT:O00308|TREMBL:B4DIN7;B4DTL5|ENSEMBL:ENSP00000348283;ENSP00000352069;ENSP00000396871|REFSEQ:NP_008945|H-INV:HIT000222805|VEGA:OTTHUMP00000081674;OTTHUMP00000081675;OTTHUMP00000174895 Tax_Id=9606 Gene_Symbol=WWP2 NEDD4-like E3 u</t>
  </si>
  <si>
    <t>IPI00013068;IPI00796161</t>
  </si>
  <si>
    <t>IPI00013068</t>
  </si>
  <si>
    <t>&gt;IPI:IPI00013068.1|SWISS-PROT:P60228|TREMBL:B2R806;B3KW56;Q6IAX5|ENSEMBL:ENSP00000220849|REFSEQ:NP_001559|H-INV:HIT000294580|VEGA:OTTHUMP00000178196 Tax_Id=9606 Gene_Symbol=EIF3E Eukaryotic translation initiation factor 3 subunit E</t>
  </si>
  <si>
    <t>IPI00013070;IPI00167147;IPI00736859;IPI00402391;IPI00386971;IPI00258093</t>
  </si>
  <si>
    <t>IPI00013070;IPI00167147;IPI00736859;IPI00402391</t>
  </si>
  <si>
    <t>&gt;IPI:IPI00013070.2|SWISS-PROT:Q9BUJ2-1|TREMBL:A8K3W4;A8K5K0;A8K6U7;B7Z4B8|ENSEMBL:ENSP00000375863|REFSEQ:NP_008971|H-INV:HIT000006137|VEGA:OTTHUMP00000068572 Tax_Id=9606 Gene_Symbol=HNRNPUL1 Isoform 1 of Heterogeneous nuclear ribonucleoprotein U-like prote</t>
  </si>
  <si>
    <t>IPI00013122</t>
  </si>
  <si>
    <t>&gt;IPI:IPI00013122.1|SWISS-PROT:Q16543|TREMBL:A1L0W4;Q6FG59|ENSEMBL:ENSP00000222005|REFSEQ:NP_008996|H-INV:HIT000304645|VEGA:OTTHUMP00000076237 Tax_Id=9606 Gene_Symbol=CDC37 Hsp90 co-chaperone Cdc37</t>
  </si>
  <si>
    <t>IPI00013146;IPI00793335;IPI00791542;IPI00789525;IPI00945124;IPI00792175;IPI00944990;IPI00795908;IPI00946566</t>
  </si>
  <si>
    <t>IPI00013146;IPI00793335;IPI00791542;IPI00789525;IPI00945124;IPI00792175</t>
  </si>
  <si>
    <t>&gt;IPI:IPI00013146.1|SWISS-PROT:P82650|TREMBL:A8K9Y7;Q8NBL6|ENSEMBL:ENSP00000310785;ENSP00000418008|REFSEQ:NP_064576|H-INV:HIT000077394|VEGA:OTTHUMP00000173005 Tax_Id=9606 Gene_Symbol=MRPS22 28S ribosomal protein S22, mitochondrial;&gt;IPI:IPI00793335.2|ENSEMBL</t>
  </si>
  <si>
    <t>IPI00013167</t>
  </si>
  <si>
    <t>&gt;IPI:IPI00013167.1|SWISS-PROT:P82663|ENSEMBL:ENSP00000253686|REFSEQ:NP_071942|H-INV:HIT000007707|VEGA:OTTHUMP00000160273;OTTHUMP00000170398 Tax_Id=9606 Gene_Symbol=MRPS25 28S ribosomal protein S25, mitochondrial</t>
  </si>
  <si>
    <t>IPI00013174;IPI00556514;IPI00954234;IPI00644837;IPI00917085;IPI00916274;IPI00916896</t>
  </si>
  <si>
    <t>IPI00013174;IPI00556514</t>
  </si>
  <si>
    <t xml:space="preserve">&gt;IPI:IPI00013174.2|SWISS-PROT:Q96PK6-1|ENSEMBL:ENSP00000311747|REFSEQ:NP_006319|H-INV:HIT000005042|VEGA:OTTHUMP00000179145 Tax_Id=9606 Gene_Symbol=RBM14 Isoform 1 of RNA-binding protein 14;&gt;IPI:IPI00556514.1|TREMBL:Q59GV2 Tax_Id=9606 Gene_Symbol=RBM14 RNA </t>
  </si>
  <si>
    <t>IPI00922484;IPI00013180;IPI00925240;IPI00925053;IPI00926757</t>
  </si>
  <si>
    <t>&gt;IPI:IPI00922484.1|TREMBL:B7Z4S9 Tax_Id=9606 Gene_Symbol=- BUD31 homolog (Yeast), isoform CRA_b;&gt;IPI:IPI00013180.2|SWISS-PROT:P41223|TREMBL:A4D274|ENSEMBL:ENSP00000222969;ENSP00000386023|REFSEQ:NP_003901|H-INV:HIT000337820|VEGA:OTTHUMP00000206247;OTTHUMP00</t>
  </si>
  <si>
    <t>IPI00013195;IPI00555553;IPI00942179</t>
  </si>
  <si>
    <t>&gt;IPI:IPI00013195.1|SWISS-PROT:Q13405|ENSEMBL:ENSP00000279242|REFSEQ:NP_004918|H-INV:HIT000049066 Tax_Id=9606 Gene_Symbol=MRPL49 39S ribosomal protein L49, mitochondrial;&gt;IPI:IPI00555553.1|TREMBL:Q59GE9 Tax_Id=9606 Gene_Symbol=MRPL49 Mitochondrial ribosomal</t>
  </si>
  <si>
    <t>IPI00013210;IPI00843976</t>
  </si>
  <si>
    <t>&gt;IPI:IPI00013210.2|SWISS-PROT:Q13410|TREMBL:Q4VAN2;Q4VAN3|ENSEMBL:ENSP00000244513|REFSEQ:NP_001723|H-INV:HIT000219692|VEGA:OTTHUMP00000017981 Tax_Id=9606 Gene_Symbol=BTN1A1 Butyrophilin subfamily 1 member A1;&gt;IPI:IPI00843976.2|TREMBL:Q4VAN1|ENSEMBL:ENSP000</t>
  </si>
  <si>
    <t>IPI00013260;IPI00554652;IPI00789393;IPI00657664;IPI00790783;IPI00853352;IPI00454908;IPI00887480;IPI00888357;IPI00853303</t>
  </si>
  <si>
    <t>IPI00013260;IPI00554652;IPI00789393;IPI00657664;IPI00790783</t>
  </si>
  <si>
    <t>&gt;IPI:IPI00013260.3|SWISS-PROT:P33241|TREMBL:A8K2L4;A8K7L8;B3KPP1|ENSEMBL:ENSP00000308383|REFSEQ:NP_002330|H-INV:HIT000274294|VEGA:OTTHUMP00000014140 Tax_Id=9606 Gene_Symbol=LOC390387;LSP1 Lymphocyte-specific protein 1;&gt;IPI:IPI00554652.2|TREMBL:B3KRR6|ENSEM</t>
  </si>
  <si>
    <t>IPI00013271;IPI00902975;IPI00909815;IPI00940349</t>
  </si>
  <si>
    <t>&gt;IPI:IPI00013271.1|SWISS-PROT:Q9BUN8|ENSEMBL:ENSP00000259512|REFSEQ:NP_077271|H-INV:HIT000252862|VEGA:OTTHUMP00000178227 Tax_Id=9606 Gene_Symbol=DERL1 Derlin-1;&gt;IPI:IPI00902975.2|ENSEMBL:ENSP00000384289|REFSEQ:NP_001128143 Tax_Id=9606 Gene_Symbol=DERL1 Der</t>
  </si>
  <si>
    <t>IPI00013296;IPI00397609;IPI00790711;IPI00894147</t>
  </si>
  <si>
    <t>IPI00013296;IPI00397609;IPI00790711</t>
  </si>
  <si>
    <t>&gt;IPI:IPI00013296.3|SWISS-PROT:P62269|TREMBL:Q5SUJ3|ENSEMBL:ENSP00000211372;ENSP00000393241;ENSP00000403175;ENSP00000412583;ENSP00000416110|REFSEQ:NP_072045|H-INV:HIT000264502|VEGA:OTTHUMP00000014635;OTTHUMP00000029059;OTTHUMP00000029467;OTTHUMP00000193497;</t>
  </si>
  <si>
    <t>IPI00641788;IPI00013396</t>
  </si>
  <si>
    <t>&gt;IPI:IPI00641788.1|TREMBL:Q53G33;Q5TAL3|ENSEMBL:ENSP00000363129|VEGA:OTTHUMP00000016239 Tax_Id=9606 Gene_Symbol=SNRPC Small nuclear ribonucleoprotein polypeptide C;&gt;IPI:IPI00013396.3|SWISS-PROT:P09234|TREMBL:Q5TAL4|ENSEMBL:ENSP00000244520|REFSEQ:NP_003084|</t>
  </si>
  <si>
    <t>IPI00013415;IPI00478287;IPI00893703;IPI00798077;IPI00796554;IPI00942012</t>
  </si>
  <si>
    <t>IPI00013415;IPI00478287;IPI00893703;IPI00798077;IPI00796554</t>
  </si>
  <si>
    <t xml:space="preserve">&gt;IPI:IPI00013415.1|SWISS-PROT:P62081|TREMBL:Q57Z92|ENSEMBL:ENSP00000339095;ENSP00000385018;ENSP00000385286|REFSEQ:NP_001002|H-INV:HIT000260253|VEGA:OTTHUMP00000115354;OTTHUMP00000200057;OTTHUMP00000200058 Tax_Id=9606 Gene_Symbol=RPS7 40S ribosomal protein </t>
  </si>
  <si>
    <t>IPI00013452;IPI00909383</t>
  </si>
  <si>
    <t>&gt;IPI:IPI00013452.10|SWISS-PROT:P07814|TREMBL:B4DP50;Q3KQZ8|ENSEMBL:ENSP00000355890|REFSEQ:NP_004437|H-INV:HIT000388867|VEGA:OTTHUMP00000035562 Tax_Id=9606 Gene_Symbol=EPRS Bifunctional aminoacyl-tRNA synthetase;&gt;IPI:IPI00909383.1|TREMBL:B4DKX5|ENSEMBL:ENSP</t>
  </si>
  <si>
    <t>IPI00792837;IPI00935311;IPI00013457;IPI00219759;IPI00788670;IPI00219760;IPI00925888</t>
  </si>
  <si>
    <t>&gt;IPI:IPI00792837.1|ENSEMBL:ENSP00000378165|REFSEQ:NP_001091977|VEGA:OTTHUMP00000163700 Tax_Id=9606 Gene_Symbol=ZNF207 zinc finger protein 207 isoform c;&gt;IPI:IPI00935311.1|TREMBL:Q59G94|ENSEMBL:ENSP00000378172|H-INV:HIT000329150 Tax_Id=9606 Gene_Symbol=ZNF2</t>
  </si>
  <si>
    <t>IPI00013468;IPI00514701;IPI00644108;IPI00644568</t>
  </si>
  <si>
    <t>IPI00013468;IPI00514701;IPI00644108</t>
  </si>
  <si>
    <t>&gt;IPI:IPI00013468.1|SWISS-PROT:O43684|TREMBL:B4DDM6|ENSEMBL:ENSP00000357858|REFSEQ:NP_004716|H-INV:HIT000064128|VEGA:OTTHUMP00000020679 Tax_Id=9606 Gene_Symbol=BUB3 Mitotic checkpoint protein BUB3;&gt;IPI:IPI00514701.1|TREMBL:A6NJ42|ENSEMBL:ENSP00000357851|REF</t>
  </si>
  <si>
    <t>IPI00013485;IPI00165486;IPI00940323;IPI00871956;IPI00943304;IPI00479366;IPI00386445;IPI00798353;IPI00878297;IPI00877829;IPI00878284;IPI00479281;IPI00442381</t>
  </si>
  <si>
    <t>IPI00013485;IPI00165486;IPI00940323;IPI00871956;IPI00943304;IPI00479366;IPI00386445</t>
  </si>
  <si>
    <t>&gt;IPI:IPI00013485.3|SWISS-PROT:P15880|TREMBL:A4D0Y7;O60249;Q3KQT6;Q6IPX5;Q8J014;Q8N5L9;Q8NI62;Q9BSW5|ENSEMBL:ENSP00000341885|REFSEQ:NP_002943|H-INV:HIT000262212|VEGA:OTTHUMP00000081455;OTTHUMP00000158896 Tax_Id=9606 Gene_Symbol=RPS2 40S ribosomal protein S2</t>
  </si>
  <si>
    <t>IPI00873899;IPI00013495;IPI00792186;IPI00642673</t>
  </si>
  <si>
    <t>IPI00873899;IPI00013495</t>
  </si>
  <si>
    <t>&gt;IPI:IPI00873899.1|SWISS-PROT:Q8NE71-1|TREMBL:A2BF75;Q59F96|ENSEMBL:ENSP00000313603;ENSP00000373082;ENSP00000389065;ENSP00000411327;ENSP00000412553;ENSP00000413319;ENSP00000414373|REFSEQ:NP_001020262|VEGA:OTTHUMP00000014746;OTTHUMP00000029111;OTTHUMP000000</t>
  </si>
  <si>
    <t>IPI00921118;IPI00759776;IPI00013808;IPI00013508;IPI00909239;IPI00845465;IPI00942539;IPI00019884</t>
  </si>
  <si>
    <t>&gt;IPI:IPI00921118.1|TREMBL:B7TY16|ENSEMBL:ENSP00000366035 Tax_Id=9606 Gene_Symbol=ACTN1 Actinin alpha 1 isoform 3;&gt;IPI:IPI00759776.1|TREMBL:A1L0V1;B4DHH3;Q1HE25|ENSEMBL:ENSP00000377941|REFSEQ:NP_001123476 Tax_Id=9606 Gene_Symbol=ACTN1 actinin, alpha 1 isofo</t>
  </si>
  <si>
    <t>IPI00013677</t>
  </si>
  <si>
    <t>&gt;IPI:IPI00013677.1|SWISS-PROT:Q13503|ENSEMBL:ENSP00000282892|REFSEQ:NP_004255|H-INV:HIT000033756|VEGA:OTTHUMP00000166989 Tax_Id=9606 Gene_Symbol=MED21 Mediator of RNA polymerase II transcription subunit 21</t>
  </si>
  <si>
    <t>IPI00013679;IPI00749113;IPI00793322;IPI00375015;IPI00794545</t>
  </si>
  <si>
    <t>&gt;IPI:IPI00013679.1|SWISS-PROT:P33316-1|ENSEMBL:ENSP00000249783|VEGA:OTTHUMP00000175789 Tax_Id=9606 Gene_Symbol=DUT Isoform 1 of Deoxyuridine 5-triphosphate nucleotidohydrolase, mitochondrial;&gt;IPI:IPI00749113.2|SWISS-PROT:P33316-3|ENSEMBL:ENSP00000370376|R</t>
  </si>
  <si>
    <t>IPI00152453;IPI00013683;IPI00640115;IPI00644620</t>
  </si>
  <si>
    <t>&gt;IPI:IPI00152453.1|SWISS-PROT:Q01726|TREMBL:A8I0M1;B2RBD5;B3KNP6;Q1JUL4;Q1JUL6;Q1JUL8;Q1JUL9;Q1JUM0;Q1JUM2;Q1JUM3;Q1JUM4;Q1JUM5;Q3ZCR3;Q53G92;Q6UR92;Q6UR93;Q6UR94;Q6UR95;Q6UR96;Q6UR97;Q6UR98;Q6UR99;Q6URA0;Q7KZS6;Q86YW1|ENSEMBL:ENSP00000302777|REFSEQ:NP_002</t>
  </si>
  <si>
    <t>IPI00013706;IPI00922449</t>
  </si>
  <si>
    <t>&gt;IPI:IPI00013706.5|SWISS-PROT:Q9BYC9|ENSEMBL:ENSP00000341082|REFSEQ:NP_060441|H-INV:HIT000298212|VEGA:OTTHUMP00000002947 Tax_Id=9606 Gene_Symbol=MRPL20 39S ribosomal protein L20, mitochondrial;&gt;IPI:IPI00922449.1|TREMBL:B7Z746 Tax_Id=9606 Gene_Symbol=- cDNA</t>
  </si>
  <si>
    <t>IPI00013721;IPI00737571</t>
  </si>
  <si>
    <t>IPI00013721</t>
  </si>
  <si>
    <t>&gt;IPI:IPI00013721.2|SWISS-PROT:Q13523|TREMBL:B4DZQ5;Q15456|ENSEMBL:ENSP00000337194|REFSEQ:NP_003904|H-INV:HIT000083334|VEGA:OTTHUMP00000195201 Tax_Id=9606 Gene_Symbol=PRPF4B Serine/threonine-protein kinase PRP4 homolog</t>
  </si>
  <si>
    <t>IPI00013774;IPI00514649;IPI00289601;IPI00929375;IPI00910637</t>
  </si>
  <si>
    <t>&gt;IPI:IPI00013774.1|SWISS-PROT:Q13547|TREMBL:B4DRG0;B5BU61;B5MGH2;Q5HYD4;Q6IT96|ENSEMBL:ENSP00000362649|REFSEQ:NP_004955|H-INV:HIT000029498|VEGA:OTTHUMP00000008745 Tax_Id=9606 Gene_Symbol=HDAC1 Histone deacetylase 1;&gt;IPI:IPI00514649.1|TREMBL:Q5TEE2|ENSEMBL:</t>
  </si>
  <si>
    <t>IPI00013830;IPI00910816;IPI00943237</t>
  </si>
  <si>
    <t>IPI00013830;IPI00910816</t>
  </si>
  <si>
    <t>&gt;IPI:IPI00013830.1|SWISS-PROT:Q13573|TREMBL:A8K8A9;B4DY36;B7Z9X2;Q0D2M5;Q6I9S2;Q6P151|ENSEMBL:ENSP00000261531|REFSEQ:NP_036377|H-INV:HIT000063977|VEGA:OTTHUMP00000028495 Tax_Id=9606 Gene_Symbol=SNW1 SNW domain-containing protein 1;&gt;IPI:IPI00910816.1|TREMBL</t>
  </si>
  <si>
    <t>IPI00013847;IPI00792890</t>
  </si>
  <si>
    <t>&gt;IPI:IPI00013847.4|SWISS-PROT:P31930|TREMBL:B2R7R8;B4DUL5|ENSEMBL:ENSP00000203407|REFSEQ:NP_003356|H-INV:HIT000049174|VEGA:OTTHUMP00000164820;OTTHUMP00000171109;OTTHUMP00000171110 Tax_Id=9606 Gene_Symbol=UQCRC1 Cytochrome b-c1 complex subunit 1, mitochondr</t>
  </si>
  <si>
    <t>IPI00013864;IPI00792372;IPI00794788;IPI00908437;IPI00886800</t>
  </si>
  <si>
    <t>IPI00013864;IPI00792372</t>
  </si>
  <si>
    <t>&gt;IPI:IPI00013864.1|SWISS-PROT:Q13588|ENSEMBL:ENSP00000284154|REFSEQ:NP_006604|H-INV:HIT000274228|VEGA:OTTHUMP00000065765;OTTHUMP00000183297 Tax_Id=9606 Gene_Symbol=GRAP GRB2-related adapter protein;&gt;IPI:IPI00792372.1|TREMBL:A8MW78|ENSEMBL:ENSP00000378997|V</t>
  </si>
  <si>
    <t>IPI00013877;IPI00216492;IPI00216493;IPI00908651;IPI00216494;IPI00216495;IPI00216496</t>
  </si>
  <si>
    <t>IPI00013877;IPI00216492;IPI00216493;IPI00908651;IPI00216494</t>
  </si>
  <si>
    <t>&gt;IPI:IPI00013877.2|SWISS-PROT:P31942-1|TREMBL:Q53F48|ENSEMBL:ENSP00000265866|REFSEQ:NP_036339|VEGA:OTTHUMP00000035218 Tax_Id=9606 Gene_Symbol=HNRNPH3 Isoform 1 of Heterogeneous nuclear ribonucleoprotein H3;&gt;IPI:IPI00216492.1|SWISS-PROT:P31942-2|ENSEMBL:ENS</t>
  </si>
  <si>
    <t>IPI00479191;IPI00013881;IPI00908896</t>
  </si>
  <si>
    <t>IPI00479191;IPI00013881</t>
  </si>
  <si>
    <t>&gt;IPI:IPI00479191.2|ENSEMBL:ENSP00000327539|VEGA:OTTHUMP00000161514 Tax_Id=9606 Gene_Symbol=HNRNPH1 51 kDa protein;&gt;IPI:IPI00013881.6|SWISS-PROT:P31943|TREMBL:Q68DG4|ENSEMBL:ENSP00000349168;ENSP00000377082;ENSP00000397797|REFSEQ:NP_005511|H-INV:HIT000192494</t>
  </si>
  <si>
    <t>IPI00013885</t>
  </si>
  <si>
    <t>&gt;IPI:IPI00013885.1|SWISS-PROT:P31944|TREMBL:A9UFC0;B2CIS9|ENSEMBL:ENSP00000221740;ENSP00000393417|REFSEQ:NP_036246|H-INV:HIT000068516|VEGA:OTTHUMP00000076199 Tax_Id=9606 Gene_Symbol=CASP14 Caspase-14</t>
  </si>
  <si>
    <t>IPI00013890;IPI00411765</t>
  </si>
  <si>
    <t>&gt;IPI:IPI00013890.2|SWISS-PROT:P31947-1|ENSEMBL:ENSP00000340989|REFSEQ:NP_006133|VEGA:OTTHUMP00000004242 Tax_Id=9606 Gene_Symbol=SFN Isoform 1 of 14-3-3 protein sigma;&gt;IPI:IPI00411765.3|SWISS-PROT:P31947-2|H-INV:HIT000030487 Tax_Id=9606 Gene_Symbol=SFN Isof</t>
  </si>
  <si>
    <t>IPI00013891;IPI00220447</t>
  </si>
  <si>
    <t>&gt;IPI:IPI00013891.1|SWISS-PROT:Q13595-1|TREMBL:B4DQI6;B4DUA9;Q549U1|ENSEMBL:ENSP00000297071|REFSEQ:NP_037425|H-INV:HIT000242185|VEGA:OTTHUMP00000025033;OTTHUMP00000158575 Tax_Id=9606 Gene_Symbol=TRA2A Isoform Long of Transformer-2 protein homolog alpha;&gt;IPI</t>
  </si>
  <si>
    <t>IPI00013894;IPI00479946;IPI00908463</t>
  </si>
  <si>
    <t>&gt;IPI:IPI00013894.1|SWISS-PROT:P31948|ENSEMBL:ENSP00000305958|REFSEQ:NP_006810|H-INV:HIT000031338 Tax_Id=9606 Gene_Symbol=STIP1 Stress-induced-phosphoprotein 1;&gt;IPI:IPI00479946.3|TREMBL:A8K690;Q3ZCU9|ENSEMBL:ENSP00000351646 Tax_Id=9606 Gene_Symbol=STIP1 STI</t>
  </si>
  <si>
    <t>IPI00013917;IPI00157456</t>
  </si>
  <si>
    <t>IPI00013917</t>
  </si>
  <si>
    <t>&gt;IPI:IPI00013917.3|SWISS-PROT:P25398|ENSEMBL:ENSP00000230050;ENSP00000356881|REFSEQ:NP_001007|H-INV:HIT000335217|VEGA:OTTHUMP00000017230 Tax_Id=9606 Gene_Symbol=RPS12 40S ribosomal protein S12</t>
  </si>
  <si>
    <t>IPI00013933;IPI00217182;IPI00746877</t>
  </si>
  <si>
    <t>IPI00013933;IPI00217182</t>
  </si>
  <si>
    <t>&gt;IPI:IPI00013933.2|SWISS-PROT:P15924-1|ENSEMBL:ENSP00000369129|REFSEQ:NP_004406|VEGA:OTTHUMP00000016001 Tax_Id=9606 Gene_Symbol=DSP Isoform DPI of Desmoplakin;&gt;IPI:IPI00217182.5|SWISS-PROT:P15924-2|TREMBL:B4DKX6;B4DWT7;B4E2A0;Q4LE79|ENSEMBL:ENSP00000396591</t>
  </si>
  <si>
    <t>IPI00646500;IPI00647667;IPI00013939;IPI00646957</t>
  </si>
  <si>
    <t>&gt;IPI:IPI00646500.1|SWISS-PROT:P15927-3|ENSEMBL:ENSP00000363015|VEGA:OTTHUMP00000004011 Tax_Id=9606 Gene_Symbol=RPA2 Isoform 3 of Replication protein A 32 kDa subunit;&gt;IPI:IPI00647667.1|SWISS-PROT:P15927-2|TREMBL:B2R7E8|ENSEMBL:ENSP00000363017|VEGA:OTTHUMP0</t>
  </si>
  <si>
    <t>IPI00014053;IPI00376117;IPI00847576</t>
  </si>
  <si>
    <t>IPI00014053;IPI00376117</t>
  </si>
  <si>
    <t>&gt;IPI:IPI00014053.3|SWISS-PROT:O96008-1|ENSEMBL:ENSP00000252487;ENSP00000385184;ENSP00000410339|REFSEQ:NP_001122388;NP_001122389;NP_006105|H-INV:HIT000063723|VEGA:OTTHUMP00000078179;OTTHUMP00000078180 Tax_Id=9606 Gene_Symbol=TOMM40 Isoform 1 of Mitochondria</t>
  </si>
  <si>
    <t>IPI00014151;IPI00793381;IPI00794383;IPI00795037;IPI00794344;IPI00947396;IPI00945689;IPI00793676</t>
  </si>
  <si>
    <t>IPI00014151;IPI00793381;IPI00794383;IPI00795037</t>
  </si>
  <si>
    <t>&gt;IPI:IPI00014151.3|SWISS-PROT:Q15008|TREMBL:A8K2E0|ENSEMBL:ENSP00000295901|REFSEQ:NP_055629|H-INV:HIT000074129|VEGA:OTTHUMP00000171748 Tax_Id=9606 Gene_Symbol=PSMD6 26S proteasome non-ATPase regulatory subunit 6;&gt;IPI:IPI00793381.2|TREMBL:C9IZE4|ENSEMBL:ENS</t>
  </si>
  <si>
    <t>IPI00871851;IPI00014177;IPI00894340;IPI00893645;IPI00894199;IPI00893096;IPI00894055;IPI00892810;IPI00894322;IPI00894283;IPI00893902;IPI00893658;IPI00892518;IPI00892932;IPI00893477;IPI00893240;IPI00893788;IPI00894088;IPI00893329</t>
  </si>
  <si>
    <t>IPI00871851;IPI00014177;IPI00894340;IPI00893645;IPI00894199;IPI00893096;IPI00894055;IPI00892810;IPI00894322;IPI00894283</t>
  </si>
  <si>
    <t>&gt;IPI:IPI00871851.2|SWISS-PROT:Q15019-2|ENSEMBL:ENSP00000375833;ENSP00000385109|VEGA:OTTHUMP00000200248 Tax_Id=9606 Gene_Symbol=SEPT2 Isoform 2 of Septin-2;&gt;IPI:IPI00014177.3|SWISS-PROT:Q15019-1|ENSEMBL:ENSP00000353157;ENSP00000375832;ENSP00000375834;ENSP00</t>
  </si>
  <si>
    <t>IPI00014194</t>
  </si>
  <si>
    <t>&gt;IPI:IPI00014194.3|SWISS-PROT:Q9UKZ1|TREMBL:B3KNB0|ENSEMBL:ENSP00000289382|REFSEQ:NP_060016|H-INV:HIT000261384|VEGA:OTTHUMP00000161273 Tax_Id=9606 Gene_Symbol=C2orf29 Uncharacterized protein C2orf29</t>
  </si>
  <si>
    <t>IPI00014198;IPI00796470</t>
  </si>
  <si>
    <t>&gt;IPI:IPI00014198.2|SWISS-PROT:Q15024|TREMBL:B2RDZ9|ENSEMBL:ENSP00000265564|REFSEQ:NP_055819|H-INV:HIT000035984|VEGA:OTTHUMP00000164126;OTTHUMP00000170872 Tax_Id=9606 Gene_Symbol=EXOSC7 Exosome complex exonuclease RRP42;&gt;IPI:IPI00796470.2|TREMBL:B4DIU0|VEGA</t>
  </si>
  <si>
    <t>IPI00014199;IPI00014264;IPI00795932</t>
  </si>
  <si>
    <t>IPI00014199</t>
  </si>
  <si>
    <t>&gt;IPI:IPI00014199.1|SWISS-PROT:Q15027|ENSEMBL:ENSP00000158762|REFSEQ:NP_055531|H-INV:HIT000042209|VEGA:OTTHUMP00000128386;OTTHUMP00000182802 Tax_Id=9606 Gene_Symbol=ACAP1 Arf-GAP with coiled-coil, ANK repeat and PH domain-containing protein 1</t>
  </si>
  <si>
    <t>IPI00014230;IPI00796075;IPI00796630</t>
  </si>
  <si>
    <t>IPI00014230;IPI00796075</t>
  </si>
  <si>
    <t>&gt;IPI:IPI00014230.1|SWISS-PROT:Q07021|TREMBL:A8K651|ENSEMBL:ENSP00000225698|REFSEQ:NP_001203|H-INV:HIT000286556|VEGA:OTTHUMP00000183090 Tax_Id=9606 Gene_Symbol=C1QBP Complement component 1 Q subcomponent-binding protein, mitochondrial;&gt;IPI:IPI00796075.1|VEG</t>
  </si>
  <si>
    <t>IPI00307092;IPI00014238;IPI00445108</t>
  </si>
  <si>
    <t>IPI00307092;IPI00014238</t>
  </si>
  <si>
    <t>&gt;IPI:IPI00307092.2|SWISS-PROT:Q15046-2|ENSEMBL:ENSP00000325448;ENSP00000377053|REFSEQ:NP_001123561|VEGA:OTTHUMP00000080848;OTTHUMP00000174949 Tax_Id=9606 Gene_Symbol=KARS Isoform Mitochondrial of Lysyl-tRNA synthetase;&gt;IPI:IPI00014238.2|SWISS-PROT:Q15046-1</t>
  </si>
  <si>
    <t>IPI00014253</t>
  </si>
  <si>
    <t>&gt;IPI:IPI00014253.4|SWISS-PROT:Q15050|ENSEMBL:ENSP00000322396|REFSEQ:NP_055984|H-INV:HIT000036098|VEGA:OTTHUMP00000177574 Tax_Id=9606 Gene_Symbol=RRS1 Ribosome biogenesis regulatory protein homolog</t>
  </si>
  <si>
    <t>IPI00014298;IPI00789042;IPI00789863;IPI00385054</t>
  </si>
  <si>
    <t>IPI00014298;IPI00789042</t>
  </si>
  <si>
    <t>&gt;IPI:IPI00014298.3|SWISS-PROT:Q13610|TREMBL:B4DJV5;Q05BL3;Q53FW9;Q6PIN4;Q6PKI5;Q86X79;Q9BV37|ENSEMBL:ENSP00000258531|REFSEQ:NP_008993|H-INV:HIT000191856|VEGA:OTTHUMP00000169078 Tax_Id=9606 Gene_Symbol=PWP1 Periodic tryptophan protein 1 homolog;&gt;IPI:IPI0078</t>
  </si>
  <si>
    <t>IPI00014310;IPI00917192</t>
  </si>
  <si>
    <t>&gt;IPI:IPI00014310.3|SWISS-PROT:Q13616|TREMBL:B3KTW0|ENSEMBL:ENSP00000326804;ENSP00000387160|REFSEQ:NP_003583|H-INV:HIT000388572|VEGA:OTTHUMP00000202347 Tax_Id=9606 Gene_Symbol=CUL1 Cullin-1;&gt;IPI:IPI00917192.1|TREMBL:B3KU45;B4DLA3;Q75MQ1|ENSEMBL:ENSP00000396</t>
  </si>
  <si>
    <t>IPI00014311;IPI00647073;IPI00642151;IPI00922263;IPI00643617</t>
  </si>
  <si>
    <t>IPI00014311;IPI00647073;IPI00642151;IPI00922263</t>
  </si>
  <si>
    <t xml:space="preserve">&gt;IPI:IPI00014311.5|SWISS-PROT:Q13617|TREMBL:B7Z6K8|ENSEMBL:ENSP00000363880;ENSP00000363881;ENSP00000363883|REFSEQ:NP_003582|H-INV:HIT000020072|VEGA:OTTHUMP00000019436;OTTHUMP00000019437;OTTHUMP00000019440 Tax_Id=9606 Gene_Symbol=CUL2 cDNA FLJ56037, highly </t>
  </si>
  <si>
    <t>IPI00014312;IPI00382458;IPI00382459;IPI00917651;IPI00917208;IPI00916926</t>
  </si>
  <si>
    <t>IPI00014312;IPI00382458;IPI00382459</t>
  </si>
  <si>
    <t>&gt;IPI:IPI00014312.1|SWISS-PROT:Q13618-1|TREMBL:Q53S54|ENSEMBL:ENSP00000264414|REFSEQ:NP_003581|H-INV:HIT000000342|VEGA:OTTHUMP00000164219 Tax_Id=9606 Gene_Symbol=CUL3 Isoform 1 of Cullin-3;&gt;IPI:IPI00382458.1|SWISS-PROT:Q13618-2|ENSEMBL:ENSP00000386525;ENSP0</t>
  </si>
  <si>
    <t>IPI00014400;IPI00939657</t>
  </si>
  <si>
    <t>&gt;IPI:IPI00014400.5|TREMBL:B7Z7I3|ENSEMBL:ENSP00000345575;ENSP00000378363|REFSEQ:NP_001002762;NP_060096 Tax_Id=9606 Gene_Symbol=DNAJB12 cDNA FLJ56380, highly similar to DnaJ homolog subfamily B member 12;&gt;IPI:IPI00939657.1|SWISS-PROT:Q9NXW2|TREMBL:Q659G2|EN</t>
  </si>
  <si>
    <t>IPI00014458;IPI00853417</t>
  </si>
  <si>
    <t>&gt;IPI:IPI00014458.1|SWISS-PROT:O43819|ENSEMBL:ENSP00000252785;ENSP00000379046|REFSEQ:NP_005129|H-INV:HIT000282848|VEGA:OTTHUMP00000028586;OTTHUMP00000196772;OTTHUMP00000196773 Tax_Id=9606 Gene_Symbol=SCO2 Protein SCO2 homolog, mitochondrial;&gt;IPI:IPI00853417</t>
  </si>
  <si>
    <t>IPI00014474</t>
  </si>
  <si>
    <t>&gt;IPI:IPI00014474.1|SWISS-PROT:O43823|TREMBL:B7Z8L8;Q8NE02;Q9UG73|ENSEMBL:ENSP00000269701|REFSEQ:NP_005849|H-INV:HIT000325684|VEGA:OTTHUMP00000076084 Tax_Id=9606 Gene_Symbol=AKAP8 A-kinase anchor protein 8</t>
  </si>
  <si>
    <t>IPI00014516;IPI00218694;IPI00925125;IPI00218695;IPI00218696;IPI00816770;IPI00333771;IPI00926274</t>
  </si>
  <si>
    <t>&gt;IPI:IPI00014516.1|SWISS-PROT:Q05682-1|ENSEMBL:ENSP00000354826|REFSEQ:NP_149129|H-INV:HIT000196520|VEGA:OTTHUMP00000207952 Tax_Id=9606 Gene_Symbol=CALD1 Isoform 1 of Caldesmon;&gt;IPI:IPI00218694.1|SWISS-PROT:Q05682-2|ENSEMBL:ENSP00000355000|VEGA:OTTHUMP00000</t>
  </si>
  <si>
    <t>IPI00844361;IPI00014577;IPI00921855;IPI00479988;IPI00478787;IPI00922175;IPI00922800;IPI00382462</t>
  </si>
  <si>
    <t>IPI00844361;IPI00014577;IPI00921855;IPI00479988;IPI00478787;IPI00922175;IPI00922800</t>
  </si>
  <si>
    <t>&gt;IPI:IPI00844361.1|TREMBL:Q56UN9 Tax_Id=9606 Gene_Symbol=RAB18 RAB18 long isoform 1;&gt;IPI:IPI00014577.1|SWISS-PROT:Q9NP72|ENSEMBL:ENSP00000349415|REFSEQ:NP_067075|H-INV:HIT000040722|VEGA:OTTHUMP00000019371 Tax_Id=9606 Gene_Symbol=RAB18 Ras-related protein R</t>
  </si>
  <si>
    <t>IPI00945566;IPI00014587;IPI00790571;IPI00945731;IPI00216393;IPI00945895</t>
  </si>
  <si>
    <t>&gt;IPI:IPI00945566.1|TREMBL:C9JXN4|ENSEMBL:ENSP00000419158 Tax_Id=9606 Gene_Symbol=CLTA Putative uncharacterized protein CLTA;&gt;IPI:IPI00014587.1|SWISS-PROT:P09496-1|ENSEMBL:ENSP00000242285;ENSP00000401019|REFSEQ:NP_009027|H-INV:HIT000194731|VEGA:OTTHUMP00000</t>
  </si>
  <si>
    <t>IPI00014812</t>
  </si>
  <si>
    <t>&gt;IPI:IPI00014812.1|SWISS-PROT:P82921|TREMBL:Q5TB11|ENSEMBL:ENSP00000312395;ENSP00000358080|REFSEQ:NP_061870;NP_114107|H-INV:HIT000032028|VEGA:OTTHUMP00000014527;OTTHUMP00000014921 Tax_Id=9606 Gene_Symbol=MRPS21 28S ribosomal protein S21, mitochondrial</t>
  </si>
  <si>
    <t>IPI00655704;IPI00014831;IPI00915816;IPI00917984;IPI00917149;IPI00917849</t>
  </si>
  <si>
    <t>IPI00655704;IPI00014831</t>
  </si>
  <si>
    <t>&gt;IPI:IPI00655704.2|TREMBL:B7Z937;Q308M4|ENSEMBL:ENSP00000376352|VEGA:OTTHUMP00000205077 Tax_Id=9606 Gene_Symbol=PDK1 cDNA FLJ53961, highly similar to Pyruvate dehydrogenase (lipoamide) kinase isozyme 1;&gt;IPI:IPI00014831.1|SWISS-PROT:Q15118|TREMBL:B7Z207;B7Z</t>
  </si>
  <si>
    <t>IPI00915357;IPI00014849</t>
  </si>
  <si>
    <t>&gt;IPI:IPI00915357.1|TREMBL:B4DXG6|ENSEMBL:ENSP00000387536|REFSEQ:NP_001135858|H-INV:HIT000285421 Tax_Id=9606 Gene_Symbol=PDK3 pyruvate dehydrogenase kinase 3 isoform 1;&gt;IPI:IPI00014849.3|SWISS-PROT:Q15120|ENSEMBL:ENSP00000368460|REFSEQ:NP_005382|VEGA:OTTHUM</t>
  </si>
  <si>
    <t>IPI00014877;IPI00855867;IPI00943802</t>
  </si>
  <si>
    <t>&gt;IPI:IPI00014877.4|SWISS-PROT:Q9NXS2-2|ENSEMBL:ENSP00000012049|REFSEQ:NP_060129|VEGA:OTTHUMP00000076570 Tax_Id=9606 Gene_Symbol=QPCTL Isoform 2 of Glutaminyl-peptide cyclotransferase-like protein;&gt;IPI:IPI00855867.1|SWISS-PROT:Q9NXS2-1|H-INV:HIT000002566 Ta</t>
  </si>
  <si>
    <t>IPI00014898;IPI00186711;IPI00398002;IPI00398778;IPI00398777;IPI00398779;IPI00398775;IPI00420096;IPI00398776;IPI00887421;IPI00010951</t>
  </si>
  <si>
    <t>IPI00014898;IPI00186711;IPI00398002;IPI00398778;IPI00398777;IPI00398779;IPI00398775;IPI00420096;IPI00398776</t>
  </si>
  <si>
    <t xml:space="preserve">&gt;IPI:IPI00014898.3|SWISS-PROT:Q15149-1|ENSEMBL:ENSP00000323856|REFSEQ:NP_958782 Tax_Id=9606 Gene_Symbol=PLEC1 Isoform 1 of Plectin-1;&gt;IPI:IPI00186711.4|SWISS-PROT:Q15149-2|ENSEMBL:ENSP00000349868|REFSEQ:NP_000436|H-INV:HIT000254874|VEGA:OTTHUMP00000178422 </t>
  </si>
  <si>
    <t>IPI00015018;IPI00643288;IPI00878867</t>
  </si>
  <si>
    <t>IPI00015018;IPI00643288</t>
  </si>
  <si>
    <t>&gt;IPI:IPI00015018.1|SWISS-PROT:Q15181|ENSEMBL:ENSP00000362329|REFSEQ:NP_066952|H-INV:HIT000014799|VEGA:OTTHUMP00000019741 Tax_Id=9606 Gene_Symbol=PPA1 Inorganic pyrophosphatase;&gt;IPI:IPI00643288.1|TREMBL:Q5SQT6|ENSEMBL:ENSP00000362327|VEGA:OTTHUMP00000019742</t>
  </si>
  <si>
    <t>IPI00789101;IPI00789698;IPI00015029;IPI00908647;IPI00790462;IPI00910005;IPI00910575</t>
  </si>
  <si>
    <t>IPI00789101;IPI00789698;IPI00015029;IPI00908647;IPI00790462;IPI00910005</t>
  </si>
  <si>
    <t>&gt;IPI:IPI00789101.1|TREMBL:B3KUY2|VEGA:OTTHUMP00000168044 Tax_Id=9606 Gene_Symbol=PTGES3 Prostaglandin E synthase 3 (Cytosolic), isoform CRA_c;&gt;IPI:IPI00789698.1|VEGA:OTTHUMP00000168047 Tax_Id=9606 Gene_Symbol=PTGES3 19 kDa protein;&gt;IPI:IPI00015029.1|SWISS-</t>
  </si>
  <si>
    <t>IPI00015119;IPI00880079;IPI00877920;IPI00879602</t>
  </si>
  <si>
    <t>&gt;IPI:IPI00015119.1|SWISS-PROT:P61218|TREMBL:B2R4H6|ENSEMBL:ENSP00000403852|REFSEQ:NP_068809|H-INV:HIT000288175|VEGA:OTTHUMP00000028516;OTTHUMP00000199278 Tax_Id=9606 Gene_Symbol=POLR2F DNA-directed RNA polymerases I, II, and III subunit RPABC2;&gt;IPI:IPI0088</t>
  </si>
  <si>
    <t>IPI00015505</t>
  </si>
  <si>
    <t>&gt;IPI:IPI00015505.7|SWISS-PROT:Q86YV9|ENSEMBL:ENSP00000299238|REFSEQ:NP_079023|H-INV:HIT000088528|VEGA:OTTHUMP00000020357 Tax_Id=9606 Gene_Symbol=HPS6 Hermansky-Pudlak syndrome 6 protein</t>
  </si>
  <si>
    <t>IPI00642369;IPI00015560;IPI00909025;IPI00304246;IPI00289763;IPI00296893;IPI00470701;IPI00641547</t>
  </si>
  <si>
    <t>&gt;IPI:IPI00642369.2|TREMBL:B4DXP0|ENSEMBL:ENSP00000414851|VEGA:OTTHUMP00000073446 Tax_Id=9606 Gene_Symbol=ELP2 cDNA FLJ60364, highly similar to Stat3-interacting protein;&gt;IPI:IPI00015560.7|SWISS-PROT:Q6IA86-1|ENSEMBL:ENSP00000350967|REFSEQ:NP_060725|H-INV:H</t>
  </si>
  <si>
    <t>IPI00015602;IPI00791887;IPI00793189</t>
  </si>
  <si>
    <t>IPI00015602;IPI00791887</t>
  </si>
  <si>
    <t>&gt;IPI:IPI00015602.1|SWISS-PROT:O94826|TREMBL:B3KQK5;B4DZ87|ENSEMBL:ENSP00000284320|REFSEQ:NP_055635|H-INV:HIT000000444|VEGA:OTTHUMP00000172059 Tax_Id=9606 Gene_Symbol=TOMM70A Mitochondrial import receptor subunit TOM70;&gt;IPI:IPI00791887.1|VEGA:OTTHUMP0000017</t>
  </si>
  <si>
    <t>IPI00015614;IPI00385250;IPI00220839;IPI00941500;IPI00843764</t>
  </si>
  <si>
    <t>&gt;IPI:IPI00015614.4|SWISS-PROT:P35030-1|TREMBL:A8CED1;Q8N2U3|ENSEMBL:ENSP00000354280|REFSEQ:NP_031369|VEGA:OTTHUMP00000021238 Tax_Id=9606 Gene_Symbol=PRSS3 Isoform A of Trypsin-3;&gt;IPI:IPI00385250.1|TREMBL:B1AN99;Q7Z5F4|ENSEMBL:ENSP00000340889;ENSP0000040124</t>
  </si>
  <si>
    <t>IPI00015671;IPI00872463;IPI00879904</t>
  </si>
  <si>
    <t>&gt;IPI:IPI00015671.3|SWISS-PROT:A6NHL2-1|ENSEMBL:ENSP00000369784|REFSEQ:NP_079079|H-INV:HIT000008592|VEGA:OTTHUMP00000019000 Tax_Id=9606 Gene_Symbol=TUBAL3 Isoform 1 of Tubulin alpha chain-like 3;&gt;IPI:IPI00872463.1|ENSEMBL:ENSP00000315759 Tax_Id=9606 Gene_Sy</t>
  </si>
  <si>
    <t>IPI00015808</t>
  </si>
  <si>
    <t>&gt;IPI:IPI00015808.3|SWISS-PROT:Q13823|TREMBL:B4DPI9;Q5T0F3|ENSEMBL:ENSP00000362153|REFSEQ:NP_037417|H-INV:HIT000034230|VEGA:OTTHUMP00000004517 Tax_Id=9606 Gene_Symbol=GNL2 Nucleolar GTP-binding protein 2</t>
  </si>
  <si>
    <t>IPI00926903;IPI00015833;IPI00926408;IPI00927150;IPI00921826;IPI00927721</t>
  </si>
  <si>
    <t>IPI00926903;IPI00015833;IPI00926408;IPI00927150;IPI00921826</t>
  </si>
  <si>
    <t>&gt;IPI:IPI00926903.1|TREMBL:C9JRZ6|ENSEMBL:ENSP00000389297|VEGA:OTTHUMP00000207489 Tax_Id=9606 Gene_Symbol=CHCHD3 Putative uncharacterized protein CHCHD3;&gt;IPI:IPI00015833.1|SWISS-PROT:Q9NX63|TREMBL:A4D1N4|ENSEMBL:ENSP00000262570|REFSEQ:NP_060282|H-INV:HIT000</t>
  </si>
  <si>
    <t>IPI00015838</t>
  </si>
  <si>
    <t>&gt;IPI:IPI00015838.3|SWISS-PROT:Q9NX58|TREMBL:A8K3Y5|ENSEMBL:ENSP00000345917;ENSP00000397367|REFSEQ:NP_001139197;NP_060286|H-INV:HIT000288690|VEGA:OTTHUMP00000155128 Tax_Id=9606 Gene_Symbol=LYAR Cell growth-regulating nucleolar protein</t>
  </si>
  <si>
    <t>IPI00015905;IPI00647528</t>
  </si>
  <si>
    <t>&gt;IPI:IPI00015905.1|SWISS-PROT:Q13868|TREMBL:A2VCR1;B3KQW2|ENSEMBL:ENSP00000361433|REFSEQ:NP_055100|H-INV:HIT000005734|VEGA:OTTHUMP00000022370 Tax_Id=9606 Gene_Symbol=EXOSC2 Exosome complex exonuclease RRP4;&gt;IPI:IPI00647528.1|TREMBL:A3KFL4|ENSEMBL:ENSP00000</t>
  </si>
  <si>
    <t>IPI00015911;IPI00926319;IPI00909143;IPI00926810;IPI00927039</t>
  </si>
  <si>
    <t>IPI00015911;IPI00926319;IPI00909143</t>
  </si>
  <si>
    <t>&gt;IPI:IPI00015911.2|SWISS-PROT:P09622|TREMBL:B2R5X0;B4DFL1|ENSEMBL:ENSP00000205402;ENSP00000390667|REFSEQ:NP_000099|H-INV:HIT000191161|VEGA:OTTHUMP00000025117;OTTHUMP00000206744;OTTHUMP00000206749 Tax_Id=9606 Gene_Symbol=DLD Dihydrolipoyl dehydrogenase, mit</t>
  </si>
  <si>
    <t>IPI00217277;IPI00015920;IPI00790325</t>
  </si>
  <si>
    <t>&gt;IPI:IPI00217277.1|SWISS-PROT:Q9UBX3-2|ENSEMBL:ENSP00000328403|H-INV:HIT000037331|VEGA:OTTHUMP00000181431 Tax_Id=9606 Gene_Symbol=SLC25A10 Isoform 2 of Mitochondrial dicarboxylate carrier;&gt;IPI:IPI00015920.2|SWISS-PROT:Q9UBX3-1|TREMBL:B4E1E9;Q542Z3|ENSEMBL:</t>
  </si>
  <si>
    <t>IPI00015922;IPI00741295;IPI00947494;IPI00946979;IPI00947140;IPI00946783;IPI00908468;IPI00945730;IPI00947308;IPI00946585;IPI00947301;IPI00738767;IPI00941240;IPI00946446;IPI00946280</t>
  </si>
  <si>
    <t>IPI00015922;IPI00741295;IPI00947494;IPI00946979</t>
  </si>
  <si>
    <t>&gt;IPI:IPI00015922.2|SWISS-PROT:Q9UL03-1|ENSEMBL:ENSP00000310260|REFSEQ:NP_036273|H-INV:HIT000052260|VEGA:OTTHUMP00000018439 Tax_Id=9606 Gene_Symbol=INTS6 Isoform 1 of Integrator complex subunit 6;&gt;IPI:IPI00741295.1|TREMBL:A8MV98|ENSEMBL:ENSP00000381187;ENSP</t>
  </si>
  <si>
    <t>IPI00015947;IPI00910075</t>
  </si>
  <si>
    <t>IPI00015947</t>
  </si>
  <si>
    <t>&gt;IPI:IPI00015947.5|SWISS-PROT:P25685|TREMBL:B4DX52;Q6FHS4;Q6FI51|ENSEMBL:ENSP00000254322|REFSEQ:NP_006136|H-INV:HIT000101520|VEGA:OTTHUMP00000076394 Tax_Id=9606 Gene_Symbol=DNAJB1 DnaJ homolog subfamily B member 1</t>
  </si>
  <si>
    <t>IPI00015953;IPI00477179</t>
  </si>
  <si>
    <t>&gt;IPI:IPI00015953.3|SWISS-PROT:Q9NR30-1|TREMBL:Q3SWU7;Q8NI92|ENSEMBL:ENSP00000346120|REFSEQ:NP_004719|H-INV:HIT000219764|VEGA:OTTHUMP00000019713 Tax_Id=9606 Gene_Symbol=DDX21 Isoform 1 of Nucleolar RNA helicase 2;&gt;IPI:IPI00477179.1|SWISS-PROT:Q9NR30-2 Tax_I</t>
  </si>
  <si>
    <t>IPI00015956;IPI00434985</t>
  </si>
  <si>
    <t>&gt;IPI:IPI00015956.3|SWISS-PROT:Q9NQT5|TREMBL:Q5QP85|ENSEMBL:ENSP00000323046|REFSEQ:NP_057126|H-INV:HIT000030891|VEGA:OTTHUMP00000021392 Tax_Id=9606 Gene_Symbol=EXOSC3 Exosome complex exonuclease RRP40;&gt;IPI:IPI00434985.1|TREMBL:A8K0K6;Q9NYS3|ENSEMBL:ENSP0000</t>
  </si>
  <si>
    <t>IPI00478603;IPI00893936;IPI00015988;IPI00893526</t>
  </si>
  <si>
    <t>&gt;IPI:IPI00478603.3|TREMBL:Q5RJ85;Q6DU08;Q8MGQ7;Q8MH47;Q8WLS1;Q9MYA2|ENSEMBL:ENSP00000366016;ENSP00000366024;ENSP00000383506;ENSP00000383521;ENSP00000387624;ENSP00000392347;ENSP00000397331;ENSP00000400814;ENSP00000404574;ENSP00000408931;ENSP00000409132;ENSP</t>
  </si>
  <si>
    <t>IPI00016077;IPI00925757;IPI00926531;IPI00925073;IPI00926675</t>
  </si>
  <si>
    <t>&gt;IPI:IPI00016077.1|SWISS-PROT:O75323|ENSEMBL:ENSP00000313050|REFSEQ:NP_001474|H-INV:HIT000062996|VEGA:OTTHUMP00000024550;OTTHUMP00000159734 Tax_Id=9606 Gene_Symbol=GBAS Protein NipSnap homolog 2;&gt;IPI:IPI00925757.1|TREMBL:C9IYJ3|ENSEMBL:ENSP00000406855|VEGA</t>
  </si>
  <si>
    <t>IPI00016249;IPI00945864;IPI00942025;IPI00797887;IPI00479630;IPI00554715;IPI00939674;IPI00947512;IPI00947266;IPI00016250;IPI00945836;IPI00946011;IPI00945294;IPI00945697</t>
  </si>
  <si>
    <t>IPI00016249;IPI00945864;IPI00942025;IPI00797887;IPI00479630;IPI00554715;IPI00939674;IPI00947512;IPI00947266</t>
  </si>
  <si>
    <t>&gt;IPI:IPI00016249.4|SWISS-PROT:P51114-1|ENSEMBL:ENSP00000350170|REFSEQ:NP_005078|H-INV:HIT000218760|VEGA:OTTHUMP00000173690;OTTHUMP00000173691 Tax_Id=9606 Gene_Symbol=FXR1 Isoform 1 of Fragile X mental retardation syndrome-related protein 1;&gt;IPI:IPI00945864</t>
  </si>
  <si>
    <t>IPI00016339;IPI00017344;IPI00023510;IPI00927674;IPI00789439;IPI00908835;IPI00924852;IPI00797838;IPI00927292;IPI00927919</t>
  </si>
  <si>
    <t>IPI00016339</t>
  </si>
  <si>
    <t>&gt;IPI:IPI00016339.4|SWISS-PROT:P51148|ENSEMBL:ENSP00000345689;ENSP00000377440|REFSEQ:NP_004574;NP_958842|H-INV:HIT000299848|VEGA:OTTHUMP00000181364;OTTHUMP00000181366 Tax_Id=9606 Gene_Symbol=RAB5C Ras-related protein Rab-5C</t>
  </si>
  <si>
    <t>IPI00016342;IPI00945574;IPI00945337;IPI00947210;IPI00946776</t>
  </si>
  <si>
    <t>&gt;IPI:IPI00016342.1|SWISS-PROT:P51149|TREMBL:B4DPH9|ENSEMBL:ENSP00000265062;ENSP00000415956|REFSEQ:NP_004628|H-INV:HIT000003301 Tax_Id=9606 Gene_Symbol=RAB7A Ras-related protein Rab-7a;&gt;IPI:IPI00945574.1|TREMBL:C9J8S3|ENSEMBL:ENSP00000417668 Tax_Id=9606 Gen</t>
  </si>
  <si>
    <t>IPI00016458;IPI00029239</t>
  </si>
  <si>
    <t>&gt;IPI:IPI00016458.2|SWISS-PROT:Q9H9P8-1|TREMBL:A8K9B2|ENSEMBL:ENSP00000267436|REFSEQ:NP_079160|VEGA:OTTHUMP00000028253;OTTHUMP00000178967 Tax_Id=9606 Gene_Symbol=L2HGDH Isoform 1 of L-2-hydroxyglutarate dehydrogenase, mitochondrial;&gt;IPI:IPI00029239.1|SWISS-</t>
  </si>
  <si>
    <t>IPI00016513</t>
  </si>
  <si>
    <t>&gt;IPI:IPI00016513.5|SWISS-PROT:P61026|TREMBL:Q53SX4;Q53T70;Q9UL28|ENSEMBL:ENSP00000264710|REFSEQ:NP_057215|H-INV:HIT000006497|VEGA:OTTHUMP00000120025 Tax_Id=9606 Gene_Symbol=RAB10 Ras-related protein Rab-10</t>
  </si>
  <si>
    <t>IPI00016560;IPI00910485;IPI00031307</t>
  </si>
  <si>
    <t>IPI00016560;IPI00910485</t>
  </si>
  <si>
    <t>&gt;IPI:IPI00016560.3|SWISS-PROT:Q9NWX5|TREMBL:A8K9U2;Q6AW82|ENSEMBL:ENSP00000277458|REFSEQ:NP_060343|H-INV:HIT000003030|VEGA:OTTHUMP00000022342 Tax_Id=9606 Gene_Symbol=ASB6 Ankyrin repeat and SOCS box protein 6;&gt;IPI:IPI00910485.1|TREMBL:B4DRC4|ENSEMBL:ENSP00</t>
  </si>
  <si>
    <t>IPI00925251;IPI00016572;IPI00745343;IPI00924895;IPI00925525;IPI00878380</t>
  </si>
  <si>
    <t>&gt;IPI:IPI00925251.1|TREMBL:C9J303|ENSEMBL:ENSP00000391403|VEGA:OTTHUMP00000204051 Tax_Id=9606 Gene_Symbol=SNRPG Putative uncharacterized protein SNRPG;&gt;IPI:IPI00016572.1|SWISS-PROT:P62308|ENSEMBL:ENSP00000272348|REFSEQ:NP_003087|H-INV:HIT000039534|VEGA:OTTH</t>
  </si>
  <si>
    <t>IPI00016608;IPI00797864;IPI00909375</t>
  </si>
  <si>
    <t>&gt;IPI:IPI00016608.1|SWISS-PROT:Q15363|TREMBL:Q6FHT8|ENSEMBL:ENSP00000262225|REFSEQ:NP_006806|H-INV:HIT000040040|VEGA:OTTHUMP00000169713 Tax_Id=9606 Gene_Symbol=TMED2 Transmembrane emp24 domain-containing protein 2;&gt;IPI:IPI00797864.2|TREMBL:B4DP27|ENSEMBL:EN</t>
  </si>
  <si>
    <t>IPI00016610;IPI00027973;IPI00385206;IPI00952792;IPI00386254;IPI00946887;IPI00946082;IPI00945164;IPI00945892;IPI00946687;IPI00946372;IPI00947004</t>
  </si>
  <si>
    <t>IPI00016610</t>
  </si>
  <si>
    <t>&gt;IPI:IPI00016610.2|SWISS-PROT:Q15365|TREMBL:Q53SS8|ENSEMBL:ENSP00000305556|REFSEQ:NP_006187|H-INV:HIT000303351|VEGA:OTTHUMP00000160048 Tax_Id=9606 Gene_Symbol=PCBP1 Poly(rC)-binding protein 1</t>
  </si>
  <si>
    <t>IPI00016613;IPI00744507;IPI00741317;IPI00472911;IPI00784195</t>
  </si>
  <si>
    <t>&gt;IPI:IPI00016613.2|TREMBL:B2R6D7;B5BUH5;Q5U5J2|ENSEMBL:ENSP00000371400 Tax_Id=9606 Gene_Symbol=CSNK2A1 CSNK2A1 protein;&gt;IPI:IPI00744507.1|SWISS-PROT:P68400|ENSEMBL:ENSP00000217244;ENSP00000339247|REFSEQ:NP_001886;NP_808227|H-INV:HIT000195774|VEGA:OTTHUMP00</t>
  </si>
  <si>
    <t>IPI00016670</t>
  </si>
  <si>
    <t>&gt;IPI:IPI00016670.3|SWISS-PROT:Q6IAA8|TREMBL:B4DUK2|ENSEMBL:ENSP00000278671|REFSEQ:NP_060377|H-INV:HIT000275096 Tax_Id=9606 Gene_Symbol=C11orf59 RhoA activator C11orf59</t>
  </si>
  <si>
    <t>IPI00016676</t>
  </si>
  <si>
    <t>&gt;IPI:IPI00016676.1|SWISS-PROT:Q15388|ENSEMBL:ENSP00000355566|REFSEQ:NP_055580|H-INV:HIT000042150|VEGA:OTTHUMP00000037593 Tax_Id=9606 Gene_Symbol=TOMM20 Mitochondrial import receptor subunit TOM20 homolog</t>
  </si>
  <si>
    <t>IPI00909484;IPI00016786;IPI00910473</t>
  </si>
  <si>
    <t>&gt;IPI:IPI00909484.1|TREMBL:B4E1U9 Tax_Id=9606 Gene_Symbol=- cDNA FLJ54776, highly similar to Cell division control protein 42 homolog;&gt;IPI:IPI00016786.1|SWISS-PROT:P60953-2|ENSEMBL:ENSP00000337669;ENSP00000341072;ENSP00000383118|REFSEQ:NP_001034891;NP_00178</t>
  </si>
  <si>
    <t>IPI00016801;IPI00027146;IPI00746092</t>
  </si>
  <si>
    <t>&gt;IPI:IPI00016801.1|SWISS-PROT:P00367|TREMBL:B3KT18;B3KV55;B4DGN5;B4DMF5;B4DMG8;B4E0N9;Q14400;Q53GW3;Q9UQV0|ENSEMBL:ENSP00000277865|REFSEQ:NP_005262|H-INV:HIT000194758|VEGA:OTTHUMP00000020018 Tax_Id=9606 Gene_Symbol=GLUD1 Glutamate dehydrogenase 1, mitochon</t>
  </si>
  <si>
    <t>IPI00472442;IPI00016832;IPI00871889;IPI00910408;IPI00910833</t>
  </si>
  <si>
    <t>IPI00472442;IPI00016832;IPI00871889</t>
  </si>
  <si>
    <t>&gt;IPI:IPI00472442.4|SWISS-PROT:P25786-2|ENSEMBL:ENSP00000315309;ENSP00000414359|REFSEQ:NP_683877 Tax_Id=9606 Gene_Symbol=PSMA1 Isoform Long of Proteasome subunit alpha type-1;&gt;IPI:IPI00016832.1|SWISS-PROT:P25786-1|ENSEMBL:ENSP00000249924;ENSP00000379675|REF</t>
  </si>
  <si>
    <t>IPI00646839;IPI00016910;IPI00922360;IPI00910003;IPI00939953;IPI00873286</t>
  </si>
  <si>
    <t>&gt;IPI:IPI00646839.1|TREMBL:B5ME19|ENSEMBL:ENSP00000370258;ENSP00000381916;ENSP00000381917|REFSEQ:NP_001093131|VEGA:OTTHUMP00000080487;OTTHUMP00000122518 Tax_Id=9606 Gene_Symbol=EIF3C;EIF3CL Putative uncharacterized protein EIF3CL;&gt;IPI:IPI00016910.1|SWISS-PR</t>
  </si>
  <si>
    <t>IPI00017184;IPI00853165;IPI00657915;IPI00853100</t>
  </si>
  <si>
    <t>IPI00017184;IPI00853165;IPI00657915</t>
  </si>
  <si>
    <t>&gt;IPI:IPI00017184.2|SWISS-PROT:Q9H4M9|TREMBL:B2R5U3;B4DMV9;B4DR44;B4DTR4|ENSEMBL:ENSP00000320516;ENSP00000352354|REFSEQ:NP_006786|H-INV:HIT000022696|VEGA:OTTHUMP00000069746;OTTHUMP00000069747 Tax_Id=9606 Gene_Symbol=EHD1 EH domain-containing protein 1;&gt;IPI:</t>
  </si>
  <si>
    <t>IPI00017283</t>
  </si>
  <si>
    <t>&gt;IPI:IPI00017283.2|SWISS-PROT:Q9NSE4|TREMBL:A8K5W7|ENSEMBL:ENSP00000303279;ENSP00000355889|REFSEQ:NP_060530|H-INV:HIT000331748|VEGA:OTTHUMP00000035401 Tax_Id=9606 Gene_Symbol=IARS2 Isoleucyl-tRNA synthetase, mitochondrial</t>
  </si>
  <si>
    <t>IPI00789551;IPI00017297;IPI00470923</t>
  </si>
  <si>
    <t>IPI00789551;IPI00017297</t>
  </si>
  <si>
    <t>&gt;IPI:IPI00789551.1|TREMBL:A8MXP9|ENSEMBL:ENSP00000378279;ENSP00000413532|VEGA:OTTHUMP00000159531 Tax_Id=9606 Gene_Symbol=MATR3 Putative uncharacterized protein MATR3;&gt;IPI:IPI00017297.1|SWISS-PROT:P43243|TREMBL:B3KM87;B4DF66;B4DRS1;B7ZAV5;Q5CZA7;Q68D11;Q9H4</t>
  </si>
  <si>
    <t>IPI00017334;IPI00793658;IPI00791634;IPI00793442;IPI00909721;IPI00940514;IPI00386679</t>
  </si>
  <si>
    <t>IPI00017334;IPI00793658;IPI00791634;IPI00793442;IPI00909721</t>
  </si>
  <si>
    <t>&gt;IPI:IPI00017334.1|SWISS-PROT:P35232|TREMBL:A8K401;Q53FV0;Q6FHP5;Q6PUJ7|ENSEMBL:ENSP00000300408|REFSEQ:NP_002625|H-INV:HIT000298776|VEGA:OTTHUMP00000165764;OTTHUMP00000181999;OTTHUMP00000182000 Tax_Id=9606 Gene_Symbol=PHB Prohibitin;&gt;IPI:IPI00793658.1|TREM</t>
  </si>
  <si>
    <t>IPI00017339;IPI00644485</t>
  </si>
  <si>
    <t>&gt;IPI:IPI00017339.1|SWISS-PROT:Q15427|TREMBL:B3KUJ0;Q53FG6|ENSEMBL:ENSP00000271628|REFSEQ:NP_005841|H-INV:HIT000334267|VEGA:OTTHUMP00000014064 Tax_Id=9606 Gene_Symbol=SF3B4 Splicing factor 3B subunit 4;&gt;IPI:IPI00644485.1|TREMBL:Q5SZ64|ENSEMBL:ENSP0000039111</t>
  </si>
  <si>
    <t>IPI00017342</t>
  </si>
  <si>
    <t>&gt;IPI:IPI00017342.1|SWISS-PROT:P84095|TREMBL:Q6ICQ8|ENSEMBL:ENSP00000339467;ENSP00000380175;ENSP00000380176|REFSEQ:NP_001656|H-INV:HIT000293251|VEGA:OTTHUMP00000014179;OTTHUMP00000014180;OTTHUMP00000014181 Tax_Id=9606 Gene_Symbol=RHOG Rho-related GTP-bindin</t>
  </si>
  <si>
    <t>IPI00017375;IPI00908375</t>
  </si>
  <si>
    <t>&gt;IPI:IPI00017375.2|SWISS-PROT:Q15436|TREMBL:B3KXI2;B4DF60;B4DSQ5|ENSEMBL:ENSP00000306881|REFSEQ:NP_006355|H-INV:HIT000051751|VEGA:OTTHUMP00000178872 Tax_Id=9606 Gene_Symbol=SEC23A Protein transport protein Sec23A;&gt;IPI:IPI00908375.1|TREMBL:B4E0Q9|ENSEMBL:EN</t>
  </si>
  <si>
    <t>IPI00017376;IPI00478968;IPI00642931</t>
  </si>
  <si>
    <t>IPI00017376;IPI00478968</t>
  </si>
  <si>
    <t>&gt;IPI:IPI00017376.2|SWISS-PROT:Q15437|TREMBL:B4DJW8;B4DRA5;B4DS04|ENSEMBL:ENSP00000262544;ENSP00000338844;ENSP00000366685;ENSP00000366695;ENSP00000416609|REFSEQ:NP_006354;NP_116780;NP_116781|H-INV:HIT000032171|VEGA:OTTHUMP00000042645;OTTHUMP00000042646;OTTH</t>
  </si>
  <si>
    <t>IPI00017412;IPI00218280;IPI00947280</t>
  </si>
  <si>
    <t>&gt;IPI:IPI00017412.1|SWISS-PROT:P35250-1|TREMBL:B5BUD2|ENSEMBL:ENSP00000055077|REFSEQ:NP_852136|H-INV:HIT000305975|VEGA:OTTHUMP00000024857;OTTHUMP00000160646 Tax_Id=9606 Gene_Symbol=RFC2 Isoform 1 of Replication factor C subunit 2;&gt;IPI:IPI00218280.3|SWISS-PR</t>
  </si>
  <si>
    <t>IPI00017448;IPI00387084</t>
  </si>
  <si>
    <t>&gt;IPI:IPI00017448.1|SWISS-PROT:P63220|TREMBL:Q6FGH5;Q8WVC2|ENSEMBL:ENSP00000324438;ENSP00000345957|REFSEQ:NP_001015;XP_002345474|H-INV:HIT000090495|VEGA:OTTHUMP00000031485 Tax_Id=9606 Gene_Symbol=RPS21;LOC100291837 40S ribosomal protein S21;&gt;IPI:IPI00387084</t>
  </si>
  <si>
    <t>IPI00017450;IPI00911069;IPI00909065</t>
  </si>
  <si>
    <t>IPI00017450;IPI00911069</t>
  </si>
  <si>
    <t>&gt;IPI:IPI00017450.2|SWISS-PROT:P35269|TREMBL:Q6IBK5|ENSEMBL:ENSP00000377969|REFSEQ:NP_002087|H-INV:HIT000036077|VEGA:OTTHUMP00000076783 Tax_Id=9606 Gene_Symbol=GTF2F1 General transcription factor IIF subunit 1;&gt;IPI:IPI00911069.1|TREMBL:B4DXY2|ENSEMBL:ENSP00</t>
  </si>
  <si>
    <t>IPI00017451;IPI00470590;IPI00878677;IPI00878312</t>
  </si>
  <si>
    <t>IPI00017451;IPI00470590</t>
  </si>
  <si>
    <t>&gt;IPI:IPI00017451.1|SWISS-PROT:Q15459|TREMBL:B4E091|ENSEMBL:ENSP00000215793|REFSEQ:NP_005868|H-INV:HIT000033379|VEGA:OTTHUMP00000028846;OTTHUMP00000198919 Tax_Id=9606 Gene_Symbol=SF3A1 Splicing factor 3 subunit 1;&gt;IPI:IPI00470590.3|TREMBL:C9JAT6|ENSEMBL:ENS</t>
  </si>
  <si>
    <t>IPI00017510</t>
  </si>
  <si>
    <t>&gt;IPI:IPI00017510.3|SWISS-PROT:P00403|TREMBL:A0S0W7;A0S2P1;A0S3T1;A0SA07;A1Z455;A1Z4V2;A4ZKZ0;A6YW54;A6YWD1;A6YXV0;A6Z3M5;A6Z6E8;A6ZEU4;A6ZF47;A6ZFK3;A6ZHA9;A7LDC6;A7LF11;A7LFA2;B0Z6W4;B1W855;B2CB37;B2WRY8;B2XHF9;B2XHT9;B2XIR3;B2XL43;B2XP28;B2XPS3;B2YKU2;B3</t>
  </si>
  <si>
    <t>IPI00017533;IPI00873158</t>
  </si>
  <si>
    <t>&gt;IPI:IPI00017533.2|SWISS-PROT:P00414|TREMBL:A0SD91;A1DTJ7;A1DTL0;A1DTV1;A1DUU4;A1DV22;A4ZLD6;A4ZLI8;A4ZLS9;A4ZMF9;A4ZMW5;A6YW19;A6YWQ1;A6YX95;A6YZY0;A6Z2T0;A6Z460;A6Z708;A6Z809;A6Z8G5;A6Z8Z7;A6Z9Q7;A6Z9S0;A6ZB50;A6ZBW0;A6ZC77;A6ZDK7;A6ZFQ8;A7LDP6;A7LFE4;A7</t>
  </si>
  <si>
    <t>IPI00017552</t>
  </si>
  <si>
    <t>&gt;IPI:IPI00017552.2|SWISS-PROT:Q9NWA0|ENSEMBL:ENSP00000268711|REFSEQ:NP_060489|H-INV:HIT000003529|VEGA:OTTHUMP00000065542;OTTHUMP00000182921 Tax_Id=9606 Gene_Symbol=MED9 Mediator of RNA polymerase II transcription subunit 9</t>
  </si>
  <si>
    <t>IPI00017592</t>
  </si>
  <si>
    <t>&gt;IPI:IPI00017592.1|SWISS-PROT:O95202-1|ENSEMBL:ENSP00000305653|REFSEQ:NP_036450|H-INV:HIT000064944|VEGA:OTTHUMP00000149960 Tax_Id=9606 Gene_Symbol=LETM1 Isoform 1 of LETM1 and EF-hand domain-containing protein 1, mitochondrial</t>
  </si>
  <si>
    <t>IPI00017617;IPI00798375</t>
  </si>
  <si>
    <t>&gt;IPI:IPI00017617.1|SWISS-PROT:P17844|TREMBL:B4DN41;B5BUE6;Q59E92;Q7Z2V5|ENSEMBL:ENSP00000225792|REFSEQ:NP_004387|H-INV:HIT000321720|VEGA:OTTHUMP00000182208 Tax_Id=9606 Gene_Symbol=DDX5 Probable ATP-dependent RNA helicase DDX5;&gt;IPI:IPI00798375.2|TREMBL:B4DL</t>
  </si>
  <si>
    <t>IPI00017672</t>
  </si>
  <si>
    <t>&gt;IPI:IPI00017672.4|SWISS-PROT:P00491|TREMBL:Q8N7G1;Q9P1G4|ENSEMBL:ENSP00000354532|REFSEQ:NP_000261|H-INV:HIT000338435|VEGA:OTTHUMP00000163992 Tax_Id=9606 Gene_Symbol=PNP cDNA FLJ25678 fis, clone TST04067, highly similar to PURINE NUCLEOSIDE PHOSPHORYLASE</t>
  </si>
  <si>
    <t>IPI00017726;IPI00336094;IPI00639797</t>
  </si>
  <si>
    <t>&gt;IPI:IPI00017726.1|SWISS-PROT:Q99714-1|TREMBL:Q6IBS9|ENSEMBL:ENSP00000168216|REFSEQ:NP_004484|H-INV:HIT000222808|VEGA:OTTHUMP00000023348 Tax_Id=9606 Gene_Symbol=HSD17B10 Isoform 1 of 3-hydroxyacyl-CoA dehydrogenase type-2;&gt;IPI:IPI00336094.5|SWISS-PROT:Q997</t>
  </si>
  <si>
    <t>IPI00017763;IPI00941463;IPI00789437;IPI00798071;IPI00788840;IPI00790016</t>
  </si>
  <si>
    <t>&gt;IPI:IPI00017763.7|TREMBL:A8CGI3;A8MZ22;B2R6J4;B4DS05;B7ZAC7;B7ZAK9;B7ZB83|ENSEMBL:ENSP00000382533 Tax_Id=9606 Gene_Symbol=NAP1L4 Putative uncharacterized protein NAP1L4;&gt;IPI:IPI00941463.1|SWISS-PROT:Q99733|ENSEMBL:ENSP00000369915|REFSEQ:NP_005960|H-INV:HI</t>
  </si>
  <si>
    <t>IPI00790739;IPI00017855;IPI00909879</t>
  </si>
  <si>
    <t>&gt;IPI:IPI00790739.1|TREMBL:A2A274|ENSEMBL:ENSP00000379769|VEGA:OTTHUMP00000165921 Tax_Id=9606 Gene_Symbol=ACO2 Aconitase 2, mitochondrial;&gt;IPI:IPI00017855.1|SWISS-PROT:Q99798|TREMBL:B2RBW5;B4DEC3;B4DJW1;B4DLY4;B4DZ08;Q71UF1|ENSEMBL:ENSP00000216254|REFSEQ:NP</t>
  </si>
  <si>
    <t>IPI00017963;IPI00930678;IPI00040897;IPI00742239</t>
  </si>
  <si>
    <t>IPI00017963;IPI00930678;IPI00040897</t>
  </si>
  <si>
    <t>&gt;IPI:IPI00017963.1|SWISS-PROT:P62316|ENSEMBL:ENSP00000342374;ENSP00000375798|REFSEQ:NP_004588|H-INV:HIT000218293|VEGA:OTTHUMP00000078095 Tax_Id=9606 Gene_Symbol=SNRPD2 Small nuclear ribonucleoprotein Sm D2;&gt;IPI:IPI00930678.1|REFSEQ:NP_808210 Tax_Id=9606 Ge</t>
  </si>
  <si>
    <t>IPI00879750;IPI00017964;IPI00878876;IPI00879063</t>
  </si>
  <si>
    <t>IPI00879750;IPI00017964;IPI00878876</t>
  </si>
  <si>
    <t>&gt;IPI:IPI00879750.1|TREMBL:C9JQC3|ENSEMBL:ENSP00000402852|VEGA:OTTHUMP00000198383 Tax_Id=9606 Gene_Symbol=SNRPD3 Putative uncharacterized protein SNRPD3;&gt;IPI:IPI00017964.1|SWISS-PROT:P62318|TREMBL:B5BU13|ENSEMBL:ENSP00000215829;ENSP00000385994;ENSP000004129</t>
  </si>
  <si>
    <t>IPI00017987;IPI00304903;IPI00914840;IPI00873761</t>
  </si>
  <si>
    <t>&gt;IPI:IPI00017987.2|SWISS-PROT:P35321|ENSEMBL:ENSP00000307340;ENSP00000357751|REFSEQ:NP_005978|VEGA:OTTHUMP00000016121 Tax_Id=9606 Gene_Symbol=SPRR1A Cornifin-A;&gt;IPI:IPI00304903.4|SWISS-PROT:P22528|ENSEMBL:ENSP00000306461|REFSEQ:NP_003116|H-INV:HIT000194706</t>
  </si>
  <si>
    <t>IPI00018040;IPI00219228;IPI00947131;IPI00644426;IPI00645426</t>
  </si>
  <si>
    <t>&gt;IPI:IPI00018040.1|SWISS-PROT:Q15528-1|ENSEMBL:ENSP00000342343;ENSP00000420393|REFSEQ:NP_598395|H-INV:HIT000044391|VEGA:OTTHUMP00000022480 Tax_Id=9606 Gene_Symbol=MED22 Isoform Surf5B of Mediator of RNA polymerase II transcription subunit 22;&gt;IPI:IPI002192</t>
  </si>
  <si>
    <t>IPI00018120;IPI00910684</t>
  </si>
  <si>
    <t>&gt;IPI:IPI00018120.1|SWISS-PROT:P51398|TREMBL:B4DP59;Q68CT7|ENSEMBL:ENSP00000341692;ENSP00000357320|REFSEQ:NP_004623;NP_387506|H-INV:HIT000296646|VEGA:OTTHUMP00000033480;OTTHUMP00000033481 Tax_Id=9606 Gene_Symbol=DAP3 28S ribosomal protein S29, mitochondrial</t>
  </si>
  <si>
    <t>IPI00018140;IPI00402182;IPI00402183;IPI00930205;IPI00402184;IPI00402185</t>
  </si>
  <si>
    <t>&gt;IPI:IPI00018140.3|SWISS-PROT:O60506-1|TREMBL:B2R8Z8|ENSEMBL:ENSP00000358635|REFSEQ:NP_006363|VEGA:OTTHUMP00000016815 Tax_Id=9606 Gene_Symbol=SYNCRIP Isoform 1 of Heterogeneous nuclear ribonucleoprotein Q;&gt;IPI:IPI00402182.2|SWISS-PROT:O60506-2|ENSEMBL:ENSP</t>
  </si>
  <si>
    <t>IPI00018146;IPI00796727;IPI00651755</t>
  </si>
  <si>
    <t>IPI00018146;IPI00796727</t>
  </si>
  <si>
    <t>&gt;IPI:IPI00018146.1|SWISS-PROT:P27348|TREMBL:B4DMT8;B4DY04;Q53S41|ENSEMBL:ENSP00000238081;ENSP00000371267|REFSEQ:NP_006817|H-INV:HIT000259592|VEGA:OTTHUMP00000015730;OTTHUMP00000165887 Tax_Id=9606 Gene_Symbol=YWHAQ 14-3-3 protein theta;&gt;IPI:IPI00796727.1|TR</t>
  </si>
  <si>
    <t>IPI00018192;IPI00165237;IPI00940461</t>
  </si>
  <si>
    <t>&gt;IPI:IPI00018192.2|SWISS-PROT:Q6RFH5-1|ENSEMBL:ENSP00000278856|REFSEQ:NP_060563|H-INV:HIT000255015 Tax_Id=9606 Gene_Symbol=WDR74 Isoform 1 of WD repeat-containing protein 74;&gt;IPI:IPI00165237.3|SWISS-PROT:Q6RFH5-2|ENSEMBL:ENSP00000308931 Tax_Id=9606 Gene_Sy</t>
  </si>
  <si>
    <t>IPI00018195;IPI00742900;IPI00304111;IPI00793141</t>
  </si>
  <si>
    <t>&gt;IPI:IPI00018195.3|SWISS-PROT:P27361|TREMBL:B0LPG3;B3KR49;Q7Z3H5|ENSEMBL:ENSP00000263025|REFSEQ:NP_002737|H-INV:HIT000036452|VEGA:OTTHUMP00000163018 Tax_Id=9606 Gene_Symbol=MAPK3 Mitogen-activated protein kinase 3;&gt;IPI:IPI00742900.2|TREMBL:Q8NHX1|ENSEMBL:E</t>
  </si>
  <si>
    <t>IPI00018206;IPI00910267;IPI00908623</t>
  </si>
  <si>
    <t>IPI00018206;IPI00910267</t>
  </si>
  <si>
    <t>&gt;IPI:IPI00018206.3|SWISS-PROT:P00505|TREMBL:A8K482;B3KUZ8|ENSEMBL:ENSP00000245206|REFSEQ:NP_002071|H-INV:HIT000194855|VEGA:OTTHUMP00000080691;OTTHUMP00000165254 Tax_Id=9606 Gene_Symbol=GOT2 Aspartate aminotransferase, mitochondrial;&gt;IPI:IPI00910267.1|TREMB</t>
  </si>
  <si>
    <t>IPI00903226;IPI00220665;IPI00018246;IPI00220663;IPI00220667</t>
  </si>
  <si>
    <t>&gt;IPI:IPI00903226.1|TREMBL:B3KXY9|ENSEMBL:ENSP00000389702 Tax_Id=9606 Gene_Symbol=HK1 cDNA FLJ46359 fis, clone TESTI4049786, highly similar to Hexokinase-1;&gt;IPI:IPI00220665.6|SWISS-PROT:P19367-3|TREMBL:A8K7J7;B1AR61;P78542;Q59FD4|ENSEMBL:ENSP00000348697;ENS</t>
  </si>
  <si>
    <t>IPI00018248;IPI00450783;IPI00074234;IPI00894313</t>
  </si>
  <si>
    <t>IPI00018248;IPI00450783</t>
  </si>
  <si>
    <t>&gt;IPI:IPI00018248.1|SWISS-PROT:P33947-1|ENSEMBL:ENSP00000258739|REFSEQ:NP_006845|VEGA:OTTHUMP00000024721 Tax_Id=9606 Gene_Symbol=KDELR2 Isoform 1 of ER lumen protein retaining receptor 2;&gt;IPI:IPI00450783.1|SWISS-PROT:P33947-2|ENSEMBL:ENSP00000420501|REFSEQ:</t>
  </si>
  <si>
    <t>IPI00913961;IPI00018278;IPI00218448;IPI00249267;IPI00926183;IPI00141938;IPI00398798;IPI00398806;IPI00927887</t>
  </si>
  <si>
    <t>IPI00913961;IPI00018278;IPI00218448;IPI00249267;IPI00926183;IPI00141938;IPI00398798;IPI00398806</t>
  </si>
  <si>
    <t>&gt;IPI:IPI00913961.2|ENSEMBL:ENSP00000415202 Tax_Id=9606 Gene_Symbol=H2AFV 18 kDa protein;&gt;IPI:IPI00018278.3|SWISS-PROT:Q71UI9|ENSEMBL:ENSP00000308405|REFSEQ:NP_036544|VEGA:OTTHUMP00000024948;OTTHUMP00000159513 Tax_Id=9606 Gene_Symbol=H2AFV Histone H2A.V;&gt;IP</t>
  </si>
  <si>
    <t>IPI00018288;IPI00922383;IPI00922399</t>
  </si>
  <si>
    <t>IPI00018288;IPI00922383</t>
  </si>
  <si>
    <t>&gt;IPI:IPI00018288.1|SWISS-PROT:P19387|TREMBL:Q6FGR6|ENSEMBL:ENSP00000219252|REFSEQ:NP_116558|H-INV:HIT000031476|VEGA:OTTHUMP00000081385;OTTHUMP00000164669 Tax_Id=9606 Gene_Symbol=POLR2C DNA-directed RNA polymerase II subunit RPB3;&gt;IPI:IPI00922383.1|TREMBL:B</t>
  </si>
  <si>
    <t>IPI00827738;IPI00018333</t>
  </si>
  <si>
    <t>&gt;IPI:IPI00827738.1|ENSEMBL:ENSP00000227163|REFSEQ:NP_001074016 Tax_Id=9606 Gene_Symbol=SPI1 hematopoietic transcription factor PU.1 isoform 1;&gt;IPI:IPI00018333.2|SWISS-PROT:P17947|ENSEMBL:ENSP00000367799|REFSEQ:NP_003111|H-INV:HIT000321717|VEGA:OTTHUMP00000</t>
  </si>
  <si>
    <t>IPI00018349;IPI00795318</t>
  </si>
  <si>
    <t>&gt;IPI:IPI00018349.5|SWISS-PROT:P33991|TREMBL:B3KMX0|ENSEMBL:ENSP00000262105;ENSP00000380038|REFSEQ:NP_005905;NP_877423|H-INV:HIT000006173|VEGA:OTTHUMP00000177525 Tax_Id=9606 Gene_Symbol=MCM4 DNA replication licensing factor MCM4;&gt;IPI:IPI00795318.2|TREMBL:A4</t>
  </si>
  <si>
    <t>IPI00018350;IPI00878310;IPI00877948;IPI00878587;IPI00555581;IPI00942307;IPI00878128;IPI00878272</t>
  </si>
  <si>
    <t>IPI00018350;IPI00878310;IPI00877948;IPI00878587</t>
  </si>
  <si>
    <t>&gt;IPI:IPI00018350.3|SWISS-PROT:P33992|TREMBL:A8K521;B1AHB0;B4DQ39;Q53FG5|ENSEMBL:ENSP00000216122;ENSP00000416621|REFSEQ:NP_006730|H-INV:HIT000294544|VEGA:OTTHUMP00000198814 Tax_Id=9606 Gene_Symbol=MCM5 DNA replication licensing factor MCM5;&gt;IPI:IPI00878310.</t>
  </si>
  <si>
    <t>IPI00018398</t>
  </si>
  <si>
    <t>&gt;IPI:IPI00018398.4|SWISS-PROT:P17980|TREMBL:A8K781|ENSEMBL:ENSP00000298852|REFSEQ:NP_002795|H-INV:HIT000033914 Tax_Id=9606 Gene_Symbol=PSMC3 26S protease regulatory subunit 6A</t>
  </si>
  <si>
    <t>IPI00018465;IPI00952607;IPI00552072;IPI00952671;IPI00946633;IPI00916908</t>
  </si>
  <si>
    <t>IPI00018465;IPI00952607;IPI00552072;IPI00952671</t>
  </si>
  <si>
    <t xml:space="preserve">&gt;IPI:IPI00018465.1|SWISS-PROT:Q99832|TREMBL:Q53HV2;Q6IBT3|ENSEMBL:ENSP00000258091|REFSEQ:NP_006420|H-INV:HIT000266185|VEGA:OTTHUMP00000202321 Tax_Id=9606 Gene_Symbol=CCT7 T-complex protein 1 subunit eta;&gt;IPI:IPI00952607.1|TREMBL:B7Z4T9|REFSEQ:NP_001159757 </t>
  </si>
  <si>
    <t>IPI00646240;IPI00794461;IPI00930174;IPI00018534;IPI00020101;IPI00152906;IPI00303133;IPI00329665;IPI00419833;IPI00477495;IPI00554798;IPI00815755;IPI00930570;IPI00465363</t>
  </si>
  <si>
    <t>&gt;IPI:IPI00646240.3|TREMBL:B4DR52|ENSEMBL:ENSP00000407461 Tax_Id=9606 Gene_Symbol=HIST2H2BF Histone H2B;&gt;IPI:IPI00794461.1|SWISS-PROT:Q99877|ENSEMBL:ENSP00000380177|REFSEQ:NP_003511|H-INV:HIT000035226|VEGA:OTTHUMP00000018018 Tax_Id=9606 Gene_Symbol=HIST1H2B</t>
  </si>
  <si>
    <t>IPI00018600;IPI00556519</t>
  </si>
  <si>
    <t>IPI00018600</t>
  </si>
  <si>
    <t>&gt;IPI:IPI00018600.1|SWISS-PROT:Q9H6K4-1|TREMBL:B4DK77|ENSEMBL:ENSP00000263275|REFSEQ:NP_079412|H-INV:HIT000009114|VEGA:OTTHUMP00000077756 Tax_Id=9606 Gene_Symbol=OPA3 Isoform 1 of Optic atrophy 3 protein</t>
  </si>
  <si>
    <t>IPI00018627;IPI00793985;IPI00945622;IPI00470922;IPI00952974;IPI00946830;IPI00946268;IPI00947437;IPI00946447</t>
  </si>
  <si>
    <t>IPI00018627;IPI00793985;IPI00945622;IPI00470922;IPI00952974;IPI00946830</t>
  </si>
  <si>
    <t xml:space="preserve">&gt;IPI:IPI00018627.3|SWISS-PROT:Q9GZZ1-1|ENSEMBL:ENSP00000240922|REFSEQ:NP_079422|H-INV:HIT000006530|VEGA:OTTHUMP00000172274 Tax_Id=9606 Gene_Symbol=NAT13 Isoform 1 of N-acetyltransferase 13;&gt;IPI:IPI00793985.2|ENSEMBL:ENSP00000417837|VEGA:OTTHUMP00000172275 </t>
  </si>
  <si>
    <t>IPI00513805;IPI00018691;IPI00642295</t>
  </si>
  <si>
    <t>&gt;IPI:IPI00513805.3|TREMBL:A6XND3;Q5QPA5|ENSEMBL:ENSP00000361190;ENSP00000398679|VEGA:OTTHUMP00000016498 Tax_Id=9606 Gene_Symbol=MRPS18A Mitochondrial ribosomal protein S18A;&gt;IPI:IPI00018691.1|SWISS-PROT:Q9NVS2|ENSEMBL:ENSP00000361206|REFSEQ:NP_060605|H-INV</t>
  </si>
  <si>
    <t>IPI00018873;IPI00472879;IPI00337370;IPI00922378;IPI00853098;IPI00853507;IPI00853047</t>
  </si>
  <si>
    <t>&gt;IPI:IPI00018873.1|SWISS-PROT:P43490|ENSEMBL:ENSP00000222553|REFSEQ:NP_005737|H-INV:HIT000217435|VEGA:OTTHUMP00000024449;OTTHUMP00000179149 Tax_Id=9606 Gene_Symbol=NAMPT Nicotinamide phosphoribosyltransferase;&gt;IPI:IPI00472879.3|TREMBL:Q5SYT8;Q658Z1|ENSEMBL</t>
  </si>
  <si>
    <t>IPI00018882</t>
  </si>
  <si>
    <t>&gt;IPI:IPI00018882.1|SWISS-PROT:Q15669|TREMBL:Q6ICP4|ENSEMBL:ENSP00000371219|REFSEQ:NP_004301|H-INV:HIT000286196|VEGA:OTTHUMP00000125213 Tax_Id=9606 Gene_Symbol=RHOH Rho-related GTP-binding protein RhoH</t>
  </si>
  <si>
    <t>IPI00018931</t>
  </si>
  <si>
    <t>&gt;IPI:IPI00018931.6|SWISS-PROT:Q96QK1|TREMBL:Q53FR4;Q5HYM2|ENSEMBL:ENSP00000299138|REFSEQ:NP_060676|H-INV:HIT000334527|VEGA:OTTHUMP00000081661;OTTHUMP00000163364 Tax_Id=9606 Gene_Symbol=VPS35 Vacuolar protein sorting-associated protein 35</t>
  </si>
  <si>
    <t>IPI00018946;IPI00939845;IPI00910339</t>
  </si>
  <si>
    <t>&gt;IPI:IPI00018946.4|TREMBL:B4DHW9|ENSEMBL:ENSP00000416869 Tax_Id=9606 Gene_Symbol=PANK4 cDNA FLJ56439, highly similar to Pantothenate kinase 4;&gt;IPI:IPI00939845.1|SWISS-PROT:Q9NVE7|TREMBL:Q7RTX2|ENSEMBL:ENSP00000367727|REFSEQ:NP_060686|H-INV:HIT000004118|VEG</t>
  </si>
  <si>
    <t>IPI00018971</t>
  </si>
  <si>
    <t>&gt;IPI:IPI00018971.8|SWISS-PROT:P19474|TREMBL:Q5XPV5|ENSEMBL:ENSP00000254436|REFSEQ:NP_003132|H-INV:HIT000035080 Tax_Id=9606 Gene_Symbol=TRIM21 52 kDa Ro protein</t>
  </si>
  <si>
    <t>IPI00019004;IPI00945590;IPI00945991;IPI00910668;IPI00945578</t>
  </si>
  <si>
    <t>&gt;IPI:IPI00019004.1|SWISS-PROT:Q99442|ENSEMBL:ENSP00000337688;ENSP00000420331|REFSEQ:NP_003253|H-INV:HIT000035611|VEGA:OTTHUMP00000173526;OTTHUMP00000173527 Tax_Id=9606 Gene_Symbol=SEC62 Translocation protein SEC62;&gt;IPI:IPI00945590.1|TREMBL:A0JLN5;Q3KR08|EN</t>
  </si>
  <si>
    <t>IPI00019038</t>
  </si>
  <si>
    <t>&gt;IPI:IPI00019038.1|SWISS-PROT:P61626|TREMBL:B2R4C5|ENSEMBL:ENSP00000261267|REFSEQ:NP_000230|H-INV:HIT000049420|VEGA:OTTHUMP00000168444 Tax_Id=9606 Gene_Symbol=LYZ Lysozyme C</t>
  </si>
  <si>
    <t>IPI00019046;IPI00909290</t>
  </si>
  <si>
    <t>&gt;IPI:IPI00019046.4|SWISS-PROT:Q9NW64-1|ENSEMBL:ENSP00000199814|REFSEQ:NP_060517|H-INV:HIT000003626 Tax_Id=9606 Gene_Symbol=RBM22 Isoform 1 of Pre-mRNA-splicing factor RBM22;&gt;IPI:IPI00909290.1|SWISS-PROT:Q9NW64-2|ENSEMBL:ENSP00000412118 Tax_Id=9606 Gene_Sym</t>
  </si>
  <si>
    <t>IPI00019195</t>
  </si>
  <si>
    <t>&gt;IPI:IPI00019195.2|SWISS-PROT:P78345|ENSEMBL:ENSP00000367439;ENSP00000367444;ENSP00000367445|REFSEQ:NP_001091059;NP_006405;NP_892117|H-INV:HIT000279936|VEGA:OTTHUMP00000019200;OTTHUMP00000019201;OTTHUMP00000019202 Tax_Id=9606 Gene_Symbol=RPP38 Ribonuclease</t>
  </si>
  <si>
    <t>IPI00876864;IPI00941057;IPI00019196;IPI00478229;IPI00911058;IPI00641692</t>
  </si>
  <si>
    <t xml:space="preserve">&gt;IPI:IPI00876864.1|ENSEMBL:ENSP00000389182|REFSEQ:NP_001098016 Tax_Id=9606 Gene_Symbol=RPP30 ribonuclease P/MRP 30kDa subunit isoform a;&gt;IPI:IPI00941057.1|TREMBL:C9JJX7|ENSEMBL:ENSP00000360770 Tax_Id=9606 Gene_Symbol=RPP30 Putative uncharacterized protein </t>
  </si>
  <si>
    <t>IPI00019269;IPI00789452;IPI00797907</t>
  </si>
  <si>
    <t>IPI00019269;IPI00789452</t>
  </si>
  <si>
    <t>&gt;IPI:IPI00019269.3|SWISS-PROT:Q9GZS3|ENSEMBL:ENSP00000267973|REFSEQ:NP_079510|H-INV:HIT000008028|VEGA:OTTHUMP00000176520;OTTHUMP00000184910 Tax_Id=9606 Gene_Symbol=WDR61 WD repeat-containing protein 61;&gt;IPI:IPI00789452.1|VEGA:OTTHUMP00000176521 Tax_Id=9606</t>
  </si>
  <si>
    <t>IPI00019329;IPI00062037</t>
  </si>
  <si>
    <t xml:space="preserve">&gt;IPI:IPI00019329.1|SWISS-PROT:P63167|TREMBL:Q6FGH9|ENSEMBL:ENSP00000242577;ENSP00000376296;ENSP00000376297|REFSEQ:NP_001032583;NP_001032584;NP_003737|H-INV:HIT000269701|VEGA:OTTHUMP00000169455;OTTHUMP00000169456 Tax_Id=9606 Gene_Symbol=DYNLL1 Dynein light </t>
  </si>
  <si>
    <t>IPI00019345;IPI00877120;IPI00015148;IPI00412525;IPI00908754;IPI00796349;IPI00816182;IPI00940725;IPI00942831</t>
  </si>
  <si>
    <t>IPI00019345;IPI00877120;IPI00015148;IPI00412525;IPI00908754</t>
  </si>
  <si>
    <t>&gt;IPI:IPI00019345.1|SWISS-PROT:P62834|TREMBL:A8KAH9|ENSEMBL:ENSP00000348786;ENSP00000358723;ENSP00000394318|REFSEQ:NP_001010935;NP_002875|H-INV:HIT000194870|VEGA:OTTHUMP00000013740;OTTHUMP00000013741 Tax_Id=9606 Gene_Symbol=RAP1A Ras-related protein Rap-1A;</t>
  </si>
  <si>
    <t>IPI00019353;IPI00946597;IPI00945912;IPI00553233;IPI00945593</t>
  </si>
  <si>
    <t>IPI00019353;IPI00946597;IPI00945912</t>
  </si>
  <si>
    <t>&gt;IPI:IPI00019353.4|SWISS-PROT:Q53H12-1|TREMBL:A4D1U5|ENSEMBL:ENSP00000347581|REFSEQ:NP_060708|H-INV:HIT000004178|VEGA:OTTHUMP00000025155 Tax_Id=9606 Gene_Symbol=AGK Isoform 1 of Acylglycerol kinase, mitochondrial;&gt;IPI:IPI00946597.1|TREMBL:B4E2Z8|ENSEMBL:EN</t>
  </si>
  <si>
    <t>IPI00019380</t>
  </si>
  <si>
    <t>&gt;IPI:IPI00019380.1|SWISS-PROT:Q09161|ENSEMBL:ENSP00000364289|REFSEQ:NP_002477|H-INV:HIT000101362|VEGA:OTTHUMP00000021753 Tax_Id=9606 Gene_Symbol=NCBP1 Nuclear cap-binding protein subunit 1</t>
  </si>
  <si>
    <t>IPI00019383;IPI00747722;IPI00940264</t>
  </si>
  <si>
    <t>&gt;IPI:IPI00019383.2|TREMBL:B4E1G6|ENSEMBL:ENSP00000406305 Tax_Id=9606 Gene_Symbol=GALK1 cDNA FLJ56840, highly similar to Galactokinase;&gt;IPI:IPI00747722.2|TREMBL:A6NJD0|ENSEMBL:ENSP00000364334 Tax_Id=9606 Gene_Symbol=GALK1 Putative uncharacterized protein GA</t>
  </si>
  <si>
    <t>IPI00019385;IPI00647421;IPI00646864</t>
  </si>
  <si>
    <t>&gt;IPI:IPI00019385.3|SWISS-PROT:P51571|ENSEMBL:ENSP00000317331;ENSP00000359103;ENSP00000359104|REFSEQ:NP_006271|H-INV:HIT000092611|VEGA:OTTHUMP00000025956;OTTHUMP00000025957;OTTHUMP00000025958 Tax_Id=9606 Gene_Symbol=SSR4 Translocon-associated protein subuni</t>
  </si>
  <si>
    <t>IPI00019407;IPI00646262</t>
  </si>
  <si>
    <t>&gt;IPI:IPI00019407.1|SWISS-PROT:Q15738|ENSEMBL:ENSP00000359297;ENSP00000391854|REFSEQ:NP_001123237;NP_057006|H-INV:HIT000304757|VEGA:OTTHUMP00000025902 Tax_Id=9606 Gene_Symbol=NSDHL Sterol-4-alpha-carboxylate 3-dehydrogenase, decarboxylating;&gt;IPI:IPI00646262</t>
  </si>
  <si>
    <t>IPI00019463;IPI00385404;IPI00807398</t>
  </si>
  <si>
    <t>&gt;IPI:IPI00019463.3|SWISS-PROT:P19525|TREMBL:B7ZKK7;Q6PK38;Q8IW76|ENSEMBL:ENSP00000233057;ENSP00000378559|REFSEQ:NP_001129123;NP_002750|H-INV:HIT000195644|VEGA:OTTHUMP00000126954 Tax_Id=9606 Gene_Symbol=EIF2AK2 Interferon-induced, double-stranded RNA-activa</t>
  </si>
  <si>
    <t>IPI00019472;IPI00922776;IPI00922487</t>
  </si>
  <si>
    <t>&gt;IPI:IPI00019472.4|SWISS-PROT:Q15758|TREMBL:B7ZB81;Q59ES3;Q71UA6|ENSEMBL:ENSP00000303623|REFSEQ:NP_005619|H-INV:HIT000069488|VEGA:OTTHUMP00000078075 Tax_Id=9606 Gene_Symbol=SLC1A5 Neutral amino acid transporter B(0);&gt;IPI:IPI00922776.1|TREMBL:B4DE27;B4DR77|</t>
  </si>
  <si>
    <t>IPI00019502;IPI00395772;IPI00742780;IPI00790503;IPI00479307;IPI00397526;IPI00556012;IPI00926581;IPI00941217;IPI00607818;IPI00337335;IPI00607778;IPI00029818;IPI00878695</t>
  </si>
  <si>
    <t>IPI00019502;IPI00395772</t>
  </si>
  <si>
    <t>&gt;IPI:IPI00019502.3|SWISS-PROT:P35579-1|TREMBL:A8K6E4;B4E3S1;Q60FE2;Q86XU5;Q99529|ENSEMBL:ENSP00000216181;ENSP00000391782|REFSEQ:NP_002464|H-INV:HIT000242559|VEGA:OTTHUMP00000165902 Tax_Id=9606 Gene_Symbol=MYH9 Isoform 1 of Myosin-9;&gt;IPI:IPI00395772.5|SWISS</t>
  </si>
  <si>
    <t>IPI00019533;IPI00607646;IPI00607669</t>
  </si>
  <si>
    <t>&gt;IPI:IPI00019533.3|SWISS-PROT:Q15782|TREMBL:Q53FH2|ENSEMBL:ENSP00000358763|REFSEQ:NP_003991|H-INV:HIT000220538|VEGA:OTTHUMP00000014028 Tax_Id=9606 Gene_Symbol=CHI3L2 Chitinase-3-like protein 2;&gt;IPI:IPI00607646.1|TREMBL:A6NNY3|ENSEMBL:ENSP00000358759|REFSEQ</t>
  </si>
  <si>
    <t>IPI00719725;IPI00719821;IPI00719553;IPI00030624;IPI00019540;IPI00719345</t>
  </si>
  <si>
    <t>&gt;IPI:IPI00719725.1|SWISS-PROT:Q5H9R7-5|ENSEMBL:ENSP00000377390|REFSEQ:NP_001157632|H-INV:HIT000001273 Tax_Id=9606 Gene_Symbol=SAPS3 Isoform 5 of Serine/threonine-protein phosphatase 6 regulatory subunit 3;&gt;IPI:IPI00719821.1|SWISS-PROT:Q5H9R7-1|ENSEMBL:ENSP</t>
  </si>
  <si>
    <t>IPI00397947;IPI00890717;IPI00019599;IPI00030962;IPI00447356;IPI00797889;IPI00472498;IPI00019600;IPI00514724;IPI00789287</t>
  </si>
  <si>
    <t>&gt;IPI:IPI00397947.1|REFSEQ:NP_954673 Tax_Id=9606 Gene_Symbol=TMEM189-UBE2V1 TMEM189-UBE2V1 readthrough transcript;&gt;IPI:IPI00890717.1|ENSEMBL:ENSP00000344166 Tax_Id=9606 Gene_Symbol=UBE2V1 42 kDa protein;&gt;IPI:IPI00019599.1|SWISS-PROT:Q13404-1|ENSEMBL:ENSP000</t>
  </si>
  <si>
    <t>IPI00019733;IPI00797295;IPI00794643</t>
  </si>
  <si>
    <t>IPI00019733</t>
  </si>
  <si>
    <t>&gt;IPI:IPI00019733.1|SWISS-PROT:P78406|TREMBL:A8K882;Q5J8M4|ENSEMBL:ENSP00000360286;ENSP00000379181;ENSP00000379182|REFSEQ:NP_001015885;NP_003601|H-INV:HIT000337346|VEGA:OTTHUMP00000031366;OTTHUMP00000166110;OTTHUMP00000166111 Tax_Id=9606 Gene_Symbol=RAE1 mR</t>
  </si>
  <si>
    <t>IPI00019770</t>
  </si>
  <si>
    <t>&gt;IPI:IPI00019770.3|SWISS-PROT:P62861|ENSEMBL:ENSP00000279259|REFSEQ:NP_001988|H-INV:HIT000009913 Tax_Id=9606 Gene_Symbol=FAU ubiquitin-like protein fubi and ribosomal protein S30 precursor</t>
  </si>
  <si>
    <t>IPI00019812;IPI00793942</t>
  </si>
  <si>
    <t>&gt;IPI:IPI00019812.1|SWISS-PROT:P53041|TREMBL:B2R6R6;B4DDZ8;B4DLP6;Q53FR0;Q9BPW0|ENSEMBL:ENSP00000012443|REFSEQ:NP_006238|H-INV:HIT000030795|VEGA:OTTHUMP00000077855;OTTHUMP00000165833 Tax_Id=9606 Gene_Symbol=PPP5C Serine/threonine-protein phosphatase 5;&gt;IPI:</t>
  </si>
  <si>
    <t>IPI00218019;IPI00019906;IPI00394877</t>
  </si>
  <si>
    <t>&gt;IPI:IPI00218019.1|SWISS-PROT:P35613-1|TREMBL:B4DNE1|ENSEMBL:ENSP00000333769|REFSEQ:NP_001719|VEGA:OTTHUMP00000076160 Tax_Id=9606 Gene_Symbol=BSG Isoform 1 of Basigin;&gt;IPI:IPI00019906.1|SWISS-PROT:P35613-2|TREMBL:B4DY23;Q54A51|ENSEMBL:ENSP00000343809|REFSE</t>
  </si>
  <si>
    <t>IPI00019927</t>
  </si>
  <si>
    <t>&gt;IPI:IPI00019927.2|SWISS-PROT:P51665|TREMBL:B2RD27;B4DXI8|ENSEMBL:ENSP00000219313|REFSEQ:NP_002802|H-INV:HIT000296015|VEGA:OTTHUMP00000081414;OTTHUMP00000174936 Tax_Id=9606 Gene_Symbol=PSMD7 26S proteasome non-ATPase regulatory subunit 7</t>
  </si>
  <si>
    <t>IPI00375142;IPI00478393;IPI00749013;IPI00026965;IPI00332376;IPI00939434;IPI00019932</t>
  </si>
  <si>
    <t>&gt;IPI:IPI00375142.2|SWISS-PROT:P61077-3|ENSEMBL:ENSP00000349722|REFSEQ:NP_871622|VEGA:OTTHUMP00000161757 Tax_Id=9606 Gene_Symbol=UBE2D3 Isoform 3 of Ubiquitin-conjugating enzyme E2 D3;&gt;IPI:IPI00478393.3|ENSEMBL:ENSP00000337262 Tax_Id=9606 Gene_Symbol=UBE2D3</t>
  </si>
  <si>
    <t>IPI00019962;IPI00922035</t>
  </si>
  <si>
    <t>IPI00019962</t>
  </si>
  <si>
    <t>&gt;IPI:IPI00019962.3|SWISS-PROT:Q96EY4|ENSEMBL:ENSP00000351380|REFSEQ:NP_060822|H-INV:HIT000275181 Tax_Id=9606 Gene_Symbol=C4orf43 UPF0534 protein C4orf43</t>
  </si>
  <si>
    <t>IPI00020030;IPI00549442</t>
  </si>
  <si>
    <t>&gt;IPI:IPI00020030.3|SWISS-PROT:Q9NUM3-1|TREMBL:B4DDK0;C4N9M8|ENSEMBL:ENSP00000031146|REFSEQ:NP_060845|H-INV:HIT000330327|VEGA:OTTHUMP00000028474 Tax_Id=9606 Gene_Symbol=SLC39A9 Isoform 1 of Zinc transporter ZIP9;&gt;IPI:IPI00549442.1|SWISS-PROT:Q9NUM3-2|ENSEMB</t>
  </si>
  <si>
    <t>IPI00020042;IPI00738042;IPI00216770</t>
  </si>
  <si>
    <t>&gt;IPI:IPI00020042.2|SWISS-PROT:P43686-1|TREMBL:A8K2M0|ENSEMBL:ENSP00000157812|REFSEQ:NP_006494|VEGA:OTTHUMP00000077901 Tax_Id=9606 Gene_Symbol=PSMC4 Isoform 1 of 26S protease regulatory subunit 6B;&gt;IPI:IPI00738042.1|REFSEQ:XP_947602 Tax_Id=9606 Gene_Symbol=</t>
  </si>
  <si>
    <t>IPI00020127</t>
  </si>
  <si>
    <t>&gt;IPI:IPI00020127.1|SWISS-PROT:P27694|ENSEMBL:ENSP00000254719|REFSEQ:NP_002936|H-INV:HIT000038283|VEGA:OTTHUMP00000115691;OTTHUMP00000182679 Tax_Id=9606 Gene_Symbol=RPA1 Replication protein A 70 kDa DNA-binding subunit</t>
  </si>
  <si>
    <t>IPI00294426;IPI00020194</t>
  </si>
  <si>
    <t>&gt;IPI:IPI00294426.3|SWISS-PROT:Q92804-1|TREMBL:Q86X94|ENSEMBL:ENSP00000309558|REFSEQ:NP_631961|H-INV:HIT000220205|VEGA:OTTHUMP00000180964 Tax_Id=9606 Gene_Symbol=TAF15 Isoform Long of TATA-binding protein-associated factor 2N;&gt;IPI:IPI00020194.1|SWISS-PROT:Q</t>
  </si>
  <si>
    <t>IPI00020510</t>
  </si>
  <si>
    <t>&gt;IPI:IPI00020510.1|SWISS-PROT:Q9NZ45|ENSEMBL:ENSP00000363041|REFSEQ:NP_060934|H-INV:HIT000259949|VEGA:OTTHUMP00000019629 Tax_Id=9606 Gene_Symbol=CISD1 CDGSH iron sulfur domain-containing protein 1</t>
  </si>
  <si>
    <t>IPI00020530;IPI00930594</t>
  </si>
  <si>
    <t>&gt;IPI:IPI00020530.1|SWISS-PROT:Q9NPJ3|ENSEMBL:ENSP00000230048|REFSEQ:NP_060943|H-INV:HIT000002030|VEGA:OTTHUMP00000016090 Tax_Id=9606 Gene_Symbol=ACOT13 Acyl-coenzyme A thioesterase 13;&gt;IPI:IPI00930594.1|REFSEQ:NP_001153566 Tax_Id=9606 Gene_Symbol=ACOT13 ac</t>
  </si>
  <si>
    <t>IPI00020539;IPI00643242</t>
  </si>
  <si>
    <t>&gt;IPI:IPI00020539.1|SWISS-PROT:Q9NXJ5|ENSEMBL:ENSP00000252813;ENSP00000269919|REFSEQ:NP_060182|H-INV:HIT000246468|VEGA:OTTHUMP00000077811 Tax_Id=9606 Gene_Symbol=PGPEP1 Pyroglutamyl-peptidase 1;&gt;IPI:IPI00643242.1|TREMBL:Q8IVT1|VEGA:OTTHUMP00000077812 Tax_Id</t>
  </si>
  <si>
    <t>IPI00020599;IPI00383751</t>
  </si>
  <si>
    <t>IPI00020599</t>
  </si>
  <si>
    <t>&gt;IPI:IPI00020599.1|SWISS-PROT:P27797|TREMBL:B4DHR1;B4E2Y9;Q53G71;Q6IAT4|ENSEMBL:ENSP00000320866|REFSEQ:NP_004334|H-INV:HIT000283506|VEGA:OTTHUMP00000076188 Tax_Id=9606 Gene_Symbol=CALR Calreticulin</t>
  </si>
  <si>
    <t>IPI00020602</t>
  </si>
  <si>
    <t>&gt;IPI:IPI00020602.1|SWISS-PROT:P19784|ENSEMBL:ENSP00000262506|REFSEQ:NP_001887|H-INV:HIT000195775|VEGA:OTTHUMP00000080391;OTTHUMP00000164724 Tax_Id=9606 Gene_Symbol=CSNK2A2 Casein kinase II subunit alpha</t>
  </si>
  <si>
    <t>IPI00020883</t>
  </si>
  <si>
    <t>&gt;IPI:IPI00020883.3|SWISS-PROT:Q9BW72|ENSEMBL:ENSP00000274787|REFSEQ:NP_620175|H-INV:HIT000029754|VEGA:OTTHUMP00000161239 Tax_Id=9606 Gene_Symbol=HIGD2A HIG1 domain family member 2A</t>
  </si>
  <si>
    <t>IPI00921428;IPI00020906;IPI00791997</t>
  </si>
  <si>
    <t>&gt;IPI:IPI00921428.1|TREMBL:B7Z6Q4|ENSEMBL:ENSP00000408526|REFSEQ:NP_001138350 Tax_Id=9606 Gene_Symbol=IMPA1 inositol(myo)-1(or 4)-monophosphatase 1 isoform 2;&gt;IPI:IPI00020906.1|SWISS-PROT:P29218|ENSEMBL:ENSP00000256108|REFSEQ:NP_005527|H-INV:HIT000063700|VE</t>
  </si>
  <si>
    <t>IPI00020928;IPI00643708;IPI00644515</t>
  </si>
  <si>
    <t>&gt;IPI:IPI00020928.1|SWISS-PROT:Q00059|TREMBL:A9QXC6;Q6LES8|ENSEMBL:ENSP00000420588|REFSEQ:NP_003192|H-INV:HIT000196037|VEGA:OTTHUMP00000019633 Tax_Id=9606 Gene_Symbol=TFAM Transcription factor A, mitochondrial;&gt;IPI:IPI00643708.1|TREMBL:C9JGW4|ENSEMBL:ENSP00</t>
  </si>
  <si>
    <t>IPI00020984;IPI00941747;IPI00442866;IPI00477719;IPI00383227</t>
  </si>
  <si>
    <t>IPI00020984;IPI00941747;IPI00442866</t>
  </si>
  <si>
    <t>&gt;IPI:IPI00020984.2|TREMBL:B4DGP8|ENSEMBL:ENSP00000394817 Tax_Id=9606 Gene_Symbol=CANX cDNA FLJ55574, highly similar to Calnexin;&gt;IPI:IPI00941747.1|SWISS-PROT:P27824|TREMBL:B4E2T8|ENSEMBL:ENSP00000247461;ENSP00000391646|REFSEQ:NP_001019820;NP_001737|H-INV:H</t>
  </si>
  <si>
    <t>IPI00020991</t>
  </si>
  <si>
    <t>&gt;IPI:IPI00020991.2|SWISS-PROT:Q9NXV6|TREMBL:B3KTW3;Q7Z335|ENSEMBL:ENSP00000303788|REFSEQ:NP_060102|H-INV:HIT000074935 Tax_Id=9606 Gene_Symbol=CDKN2AIP CDKN2A interacting protein</t>
  </si>
  <si>
    <t>IPI00021187;IPI00788942;IPI00944937;IPI00796459;IPI00798367;IPI00797004;IPI00790295</t>
  </si>
  <si>
    <t>IPI00021187;IPI00788942</t>
  </si>
  <si>
    <t>&gt;IPI:IPI00021187.4|SWISS-PROT:Q9Y265-1|TREMBL:B5BUB1|ENSEMBL:ENSP00000318297|REFSEQ:NP_003698|H-INV:HIT000326082|VEGA:OTTHUMP00000172686 Tax_Id=9606 Gene_Symbol=RUVBL1 Isoform 1 of RuvB-like 1;&gt;IPI:IPI00788942.1|SWISS-PROT:Q9Y265-2|TREMBL:B3KRS7|ENSEMBL:EN</t>
  </si>
  <si>
    <t>IPI00021263;IPI00789337;IPI00793388;IPI00790689;IPI00794254</t>
  </si>
  <si>
    <t>IPI00021263</t>
  </si>
  <si>
    <t>&gt;IPI:IPI00021263.3|SWISS-PROT:P63104|TREMBL:D0PNI1|ENSEMBL:ENSP00000309503;ENSP00000379281;ENSP00000379283;ENSP00000379286;ENSP00000379287;ENSP00000379288;ENSP00000395114;ENSP00000398599|REFSEQ:NP_001129171;NP_001129172;NP_001129173;NP_001129174;NP_003397;</t>
  </si>
  <si>
    <t>IPI00789159;IPI00793523;IPI00794894;IPI00021266;IPI00397695;IPI00176755;IPI00788093;IPI00787625;IPI00604435;IPI00923578</t>
  </si>
  <si>
    <t>IPI00789159;IPI00793523;IPI00794894;IPI00021266;IPI00397695;IPI00176755;IPI00788093</t>
  </si>
  <si>
    <t>&gt;IPI:IPI00789159.1|TREMBL:A8MUS3|ENSEMBL:ENSP00000378396|VEGA:OTTHUMP00000163539;OTTHUMP00000180870 Tax_Id=9606 Gene_Symbol=RPL23A Ribosomal protein L23a, isoform CRA_a;&gt;IPI:IPI00793523.1|TREMBL:A8MXA8|ENSEMBL:ENSP00000378393|VEGA:OTTHUMP00000163538;OTTHUM</t>
  </si>
  <si>
    <t>IPI00394838;IPI00021290;IPI00939422;IPI00935456</t>
  </si>
  <si>
    <t>&gt;IPI:IPI00394838.3|TREMBL:B4DIM0;Q4LE36|ENSEMBL:ENSP00000386040 Tax_Id=9606 Gene_Symbol=ACLY cDNA FLJ56442, highly similar to ATP-citrate synthase;&gt;IPI:IPI00021290.5|SWISS-PROT:P53396|ENSEMBL:ENSP00000253792|REFSEQ:NP_001087|H-INV:HIT000032659|VEGA:OTTHUMP</t>
  </si>
  <si>
    <t>IPI00021327;IPI00218070;IPI00792746;IPI00790124</t>
  </si>
  <si>
    <t>IPI00021327;IPI00218070;IPI00792746</t>
  </si>
  <si>
    <t>&gt;IPI:IPI00021327.3|SWISS-PROT:P62993-1|TREMBL:B0LPF3;B3KR50;Q6ICN0|ENSEMBL:ENSP00000339007;ENSP00000376345;ENSP00000376347|REFSEQ:NP_002077|H-INV:HIT000029789|VEGA:OTTHUMP00000166095;OTTHUMP00000166096;OTTHUMP00000166097;OTTHUMP00000182455 Tax_Id=9606 Gene</t>
  </si>
  <si>
    <t>IPI00021338;IPI00788836</t>
  </si>
  <si>
    <t>&gt;IPI:IPI00021338.2|SWISS-PROT:P10515|TREMBL:B4DJX1;B4DS43;Q16791;Q86YI5|ENSEMBL:ENSP00000280346|REFSEQ:NP_001922|H-INV:HIT000052138|VEGA:OTTHUMP00000165200 Tax_Id=9606 Gene_Symbol=DLAT Dihydrolipoyllysine-residue acetyltransferase component of pyruvate deh</t>
  </si>
  <si>
    <t>IPI00909773;IPI00021347;IPI00909975</t>
  </si>
  <si>
    <t>&gt;IPI:IPI00909773.1|TREMBL:B4DSZ4|ENSEMBL:ENSP00000400906 Tax_Id=9606 Gene_Symbol=UBE2L3 Ubiquitin carrier protein;&gt;IPI:IPI00021347.1|SWISS-PROT:P68036|TREMBL:A8K4W8|ENSEMBL:ENSP00000344259|REFSEQ:NP_003338|H-INV:HIT000243813|VEGA:OTTHUMP00000028564;OTTHUMP</t>
  </si>
  <si>
    <t>IPI00021417;IPI00910253;IPI00910504</t>
  </si>
  <si>
    <t>IPI00021417</t>
  </si>
  <si>
    <t>&gt;IPI:IPI00021417.3|SWISS-PROT:O43290|TREMBL:B4DDH9|ENSEMBL:ENSP00000310448|REFSEQ:NP_005137|H-INV:HIT000058071 Tax_Id=9606 Gene_Symbol=SART1 U4/U6.U5 tri-snRNP-associated protein 1</t>
  </si>
  <si>
    <t>IPI00021435;IPI00927053;IPI00879409</t>
  </si>
  <si>
    <t>IPI00021435</t>
  </si>
  <si>
    <t>&gt;IPI:IPI00021435.3|SWISS-PROT:P35998|TREMBL:A4D0Q1;B7Z571;B7Z5E2;Q3LIA5;Q75L23|ENSEMBL:ENSP00000292644;ENSP00000391211|REFSEQ:NP_002794|H-INV:HIT000031017|VEGA:OTTHUMP00000024424;OTTHUMP00000211710 Tax_Id=9606 Gene_Symbol=PSMC2 26S protease regulatory subu</t>
  </si>
  <si>
    <t>IPI00021440;IPI00930226;IPI00790339;IPI00796881</t>
  </si>
  <si>
    <t>IPI00021440;IPI00930226</t>
  </si>
  <si>
    <t>&gt;IPI:IPI00021440.1|SWISS-PROT:P63261|ENSEMBL:ENSP00000331514|REFSEQ:NP_001605|H-INV:HIT000274927|VEGA:OTTHUMP00000181455;OTTHUMP00000181458 Tax_Id=9606 Gene_Symbol=ACTG1 Actin, cytoplasmic 2;&gt;IPI:IPI00930226.1|TREMBL:B4E3A4 Tax_Id=9606 Gene_Symbol=ACTG1 cD</t>
  </si>
  <si>
    <t>IPI00021692;IPI00395357;IPI00218263;IPI00945690;IPI00410279;IPI00384261;IPI00946481;IPI00178116;IPI00410205;IPI00410608;IPI00183078;IPI00871699;IPI00744083;IPI00946701;IPI00746170;IPI00020062;IPI00647219;IPI00219790;IPI00219792;IPI00654643;IPI00946350;IPI00946978;IPI00943293;IPI00946942</t>
  </si>
  <si>
    <t>IPI00021692;IPI00395357;IPI00218263;IPI00945690;IPI00410279;IPI00384261;IPI00946481;IPI00178116;IPI00410205;IPI00410608;IPI00183078;IPI00871699;IPI00744083;IPI00946701;IPI00746170</t>
  </si>
  <si>
    <t>&gt;IPI:IPI00021692.2|SWISS-PROT:Q9NR56-1|ENSEMBL:ENSP00000282486;ENSP00000418108|REFSEQ:NP_997176|VEGA:OTTHUMP00000173268 Tax_Id=9606 Gene_Symbol=MBNL1 Isoform EXP42 of Muscleblind-like protein 1;&gt;IPI:IPI00395357.2|TREMBL:Q96P92|ENSEMBL:ENSP00000319429|REFSE</t>
  </si>
  <si>
    <t>IPI00021700</t>
  </si>
  <si>
    <t>&gt;IPI:IPI00021700.3|SWISS-PROT:P12004|TREMBL:B4DUA2;Q6FHF5;Q6FI35;Q7Z6A1;Q7Z6A2;Q7Z6A3|ENSEMBL:ENSP00000368438;ENSP00000368458|REFSEQ:NP_002583;NP_872590|H-INV:HIT000298775|VEGA:OTTHUMP00000030189;OTTHUMP00000030190 Tax_Id=9606 Gene_Symbol=PCNA Proliferatin</t>
  </si>
  <si>
    <t>IPI00021728;IPI00176637;IPI00816442</t>
  </si>
  <si>
    <t>IPI00021728;IPI00176637</t>
  </si>
  <si>
    <t>&gt;IPI:IPI00021728.3|SWISS-PROT:P20042|TREMBL:B5BU01;Q3B7I9;Q6IBR8;Q96I16|ENSEMBL:ENSP00000364119|REFSEQ:NP_003899|H-INV:HIT000304172|VEGA:OTTHUMP00000030680 Tax_Id=9606 Gene_Symbol=EIF2S2 Eukaryotic translation initiation factor 2 subunit 2;&gt;IPI:IPI00176637</t>
  </si>
  <si>
    <t>IPI00021828</t>
  </si>
  <si>
    <t>&gt;IPI:IPI00021828.1|SWISS-PROT:P04080|TREMBL:Q76LA1|ENSEMBL:ENSP00000291568|REFSEQ:NP_000091|H-INV:HIT000270566|VEGA:OTTHUMP00000109464 Tax_Id=9606 Gene_Symbol=CSTB Cystatin-B</t>
  </si>
  <si>
    <t>IPI00021831</t>
  </si>
  <si>
    <t xml:space="preserve">&gt;IPI:IPI00021831.1|SWISS-PROT:P10644|TREMBL:B2R5T5;Q68DQ4|ENSEMBL:ENSP00000351410;ENSP00000376474;ENSP00000376475|REFSEQ:NP_002725;NP_997636;NP_997637|H-INV:HIT000334533|VEGA:OTTHUMP00000182241 Tax_Id=9606 Gene_Symbol=PRKAR1A cAMP-dependent protein kinase </t>
  </si>
  <si>
    <t>IPI00021840;IPI00643522;IPI00640929;IPI00382475</t>
  </si>
  <si>
    <t>IPI00021840;IPI00643522;IPI00640929</t>
  </si>
  <si>
    <t>&gt;IPI:IPI00021840.1|SWISS-PROT:P62753|TREMBL:A2A3R6;Q96DV6|ENSEMBL:ENSP00000369757|REFSEQ:NP_001001|H-INV:HIT000278246|VEGA:OTTHUMP00000021120 Tax_Id=9606 Gene_Symbol=RPS6 40S ribosomal protein S6;&gt;IPI:IPI00643522.1|TREMBL:A2A3R5|ENSEMBL:ENSP00000369743;ENS</t>
  </si>
  <si>
    <t>IPI00021890</t>
  </si>
  <si>
    <t>&gt;IPI:IPI00021890.1|SWISS-PROT:Q92506|ENSEMBL:ENSP00000230236;ENSP00000363794;ENSP00000387753;ENSP00000403538;ENSP00000406488;ENSP00000413950|REFSEQ:NP_055049|VEGA:OTTHUMP00000014829;OTTHUMP00000029153;OTTHUMP00000029564;OTTHUMP00000193496;OTTHUMP0000019392</t>
  </si>
  <si>
    <t>IPI00926977;IPI00021926;IPI00178056;IPI00910829;IPI00878838</t>
  </si>
  <si>
    <t>IPI00926977;IPI00021926;IPI00178056</t>
  </si>
  <si>
    <t>&gt;IPI:IPI00926977.1|ENSEMBL:ENSP00000401802|REFSEQ:NP_002797|VEGA:OTTHUMP00000179002 Tax_Id=9606 Gene_Symbol=PSMC6 proteasome 26S ATPase subunit 6;&gt;IPI:IPI00021926.4|SWISS-PROT:P62333|ENSEMBL:ENSP00000216407|H-INV:HIT000032433|VEGA:OTTHUMP00000028330;OTTHUM</t>
  </si>
  <si>
    <t>IPI00022002;IPI00942760;IPI00909159</t>
  </si>
  <si>
    <t>&gt;IPI:IPI00022002.6|TREMBL:B4DRT2|ENSEMBL:ENSP00000396838 Tax_Id=9606 Gene_Symbol=MRPS27 cDNA FLJ54536, highly similar to Mitochondrial 28S ribosomal protein S27;&gt;IPI:IPI00942760.1|SWISS-PROT:Q92552|TREMBL:B4DT94;Q6PKB3|ENSEMBL:ENSP00000261413|REFSEQ:NP_055</t>
  </si>
  <si>
    <t>IPI00796864;IPI00641116;IPI00022018;IPI00790317</t>
  </si>
  <si>
    <t>&gt;IPI:IPI00796864.1|TREMBL:Q5QPK0|ENSEMBL:ENSP00000360640;ENSP00000412453|VEGA:OTTHUMP00000031286 Tax_Id=9606 Gene_Symbol=DPM1 Dolichyl-phosphate mannosyltransferase polypeptide 1, catalytic subunit;&gt;IPI:IPI00641116.2|TREMBL:Q5QPK2|ENSEMBL:ENSP00000360638|V</t>
  </si>
  <si>
    <t>IPI00022095;IPI00455806;IPI00939120</t>
  </si>
  <si>
    <t>&gt;IPI:IPI00022095.3|SWISS-PROT:Q86TG7-1|REFSEQ:NP_055883 Tax_Id=9606 Gene_Symbol=PEG10 Isoform RF1/RF2 of Retrotransposon-derived protein PEG10;&gt;IPI:IPI00455806.4|TREMBL:B4DSP0 Tax_Id=9606 Gene_Symbol=- HCG1642748, isoform CRA_b;&gt;IPI:IPI00939120.1|SWISS-PRO</t>
  </si>
  <si>
    <t>IPI00022204;IPI00307466;IPI00796012</t>
  </si>
  <si>
    <t>&gt;IPI:IPI00022204.2|SWISS-PROT:P29508-1|TREMBL:B3W5Y6|ENSEMBL:ENSP00000283752|REFSEQ:NP_008850|VEGA:OTTHUMP00000066804;OTTHUMP00000073697 Tax_Id=9606 Gene_Symbol=SERPINB3 Isoform 1 of Serpin B3;&gt;IPI:IPI00307466.2|SWISS-PROT:P29508-2|TREMBL:A6NDM2|ENSEMBL:EN</t>
  </si>
  <si>
    <t>IPI00022228;IPI00894287;IPI00443983;IPI00894047;IPI00442135;IPI00893636;IPI00892548;IPI00892886;IPI00893773;IPI00893433;IPI00894070;IPI00892788;IPI00894200;IPI00893806;IPI00894372;IPI00893626;IPI00941714;IPI00893892</t>
  </si>
  <si>
    <t>IPI00022228;IPI00894287;IPI00443983;IPI00894047</t>
  </si>
  <si>
    <t>&gt;IPI:IPI00022228.2|SWISS-PROT:Q00341|TREMBL:B2R5V9|ENSEMBL:ENSP00000312042;ENSP00000375836;ENSP00000375837|REFSEQ:NP_005327;NP_976221|H-INV:HIT000030200|VEGA:OTTHUMP00000164572;OTTHUMP00000200288;OTTHUMP00000200289 Tax_Id=9606 Gene_Symbol=HDLBP Vigilin;&gt;IP</t>
  </si>
  <si>
    <t>IPI00795922;IPI00022276;IPI00791486;IPI00793268;IPI00796890;IPI00792103;IPI00795057</t>
  </si>
  <si>
    <t>IPI00795922;IPI00022276;IPI00791486;IPI00793268;IPI00796890</t>
  </si>
  <si>
    <t>&gt;IPI:IPI00795922.1|TREMBL:Q53G62|VEGA:OTTHUMP00000177784 Tax_Id=9606 Gene_Symbol=MRPS28 Mitochondrial ribosomal protein S28 variant;&gt;IPI:IPI00022276.3|SWISS-PROT:Q9Y2Q9|ENSEMBL:ENSP00000276585|REFSEQ:NP_054737|H-INV:HIT000034838|VEGA:OTTHUMP00000177792 Tax</t>
  </si>
  <si>
    <t>IPI00022305;IPI00894416;IPI00892775;IPI00892893;IPI00893174;IPI00807524</t>
  </si>
  <si>
    <t>&gt;IPI:IPI00022305.4|SWISS-PROT:Q9Y6E2|TREMBL:A4D123;B3KM68|ENSEMBL:ENSP00000258761|REFSEQ:NP_001153239;NP_054757|H-INV:HIT000001829|VEGA:OTTHUMP00000161321 Tax_Id=9606 Gene_Symbol=BZW2 Basic leucine zipper and W2 domain-containing protein 2;&gt;IPI:IPI00894416</t>
  </si>
  <si>
    <t>IPI00022316;IPI00445391</t>
  </si>
  <si>
    <t>&gt;IPI:IPI00022316.3|SWISS-PROT:Q9Y676|TREMBL:B0S7P4;B4DFG6|ENSEMBL:ENSP00000259873;ENSP00000383438;ENSP00000397790;ENSP00000398494;ENSP00000402718;ENSP00000414972;ENSP00000415703|REFSEQ:NP_054765|VEGA:OTTHUMP00000014833;OTTHUMP00000029404;OTTHUMP00000029836</t>
  </si>
  <si>
    <t>IPI00022334</t>
  </si>
  <si>
    <t>&gt;IPI:IPI00022334.1|SWISS-PROT:P04181|TREMBL:Q59HE2;Q68CS0|ENSEMBL:ENSP00000357838|REFSEQ:NP_000265|H-INV:HIT000037753|VEGA:OTTHUMP00000020690 Tax_Id=9606 Gene_Symbol=OAT Ornithine aminotransferase, mitochondrial</t>
  </si>
  <si>
    <t>IPI00855785;IPI00339227;IPI00845263;IPI00873210;IPI00022418;IPI00339319;IPI00339223;IPI00339224;IPI00339228;IPI00867588;IPI00855777;IPI00414283;IPI00479723;IPI00339225;IPI00339226;IPI00556632;IPI00922213;IPI00411462;IPI00856050</t>
  </si>
  <si>
    <t>IPI00855785;IPI00339227;IPI00845263;IPI00873210;IPI00022418;IPI00339319;IPI00339223;IPI00339224;IPI00339228;IPI00867588;IPI00855777;IPI00414283;IPI00479723;IPI00339225;IPI00339226;IPI00556632</t>
  </si>
  <si>
    <t>&gt;IPI:IPI00855785.1|SWISS-PROT:P02751-15|ENSEMBL:ENSP00000346839|REFSEQ:NP_997647|VEGA:OTTHUMP00000164053 Tax_Id=9606 Gene_Symbol=FN1 Isoform 15 of Fibronectin;&gt;IPI:IPI00339227.4|SWISS-PROT:P02751-7|TREMBL:Q6MZM7|ENSEMBL:ENSP00000323534|H-INV:HIT000054375|V</t>
  </si>
  <si>
    <t>IPI00022449;IPI00099332</t>
  </si>
  <si>
    <t>&gt;IPI:IPI00022449.6|SWISS-PROT:Q92608-1|TREMBL:B3KXW9;B3KY14;Q5XG91|ENSEMBL:ENSP00000256935|REFSEQ:NP_004937|H-INV:HIT000042346|VEGA:OTTHUMP00000160994 Tax_Id=9606 Gene_Symbol=DOCK2 Isoform 1 of Dedicator of cytokinesis protein 2;&gt;IPI:IPI00099332.6|SWISS-PR</t>
  </si>
  <si>
    <t>IPI00022462;IPI00924935</t>
  </si>
  <si>
    <t>&gt;IPI:IPI00022462.2|SWISS-PROT:P02786|TREMBL:A8K6Q8|ENSEMBL:ENSP00000353224;ENSP00000376197|REFSEQ:NP_001121620;NP_003225|H-INV:HIT000030208|VEGA:OTTHUMP00000174160;OTTHUMP00000174161;OTTHUMP00000208523;OTTHUMP00000208524 Tax_Id=9606 Gene_Symbol=TFRC Transf</t>
  </si>
  <si>
    <t>IPI00022597</t>
  </si>
  <si>
    <t>&gt;IPI:IPI00022597.1|SWISS-PROT:P61081|ENSEMBL:ENSP00000253023|REFSEQ:NP_003960|H-INV:HIT000283331|VEGA:OTTHUMP00000078220;OTTHUMP00000078221 Tax_Id=9606 Gene_Symbol=UBE2M NEDD8-conjugating enzyme Ubc12</t>
  </si>
  <si>
    <t>IPI00022694;IPI00216247;IPI00853609;IPI00853509;IPI00853415</t>
  </si>
  <si>
    <t>IPI00022694;IPI00216247;IPI00853609</t>
  </si>
  <si>
    <t>&gt;IPI:IPI00022694.3|SWISS-PROT:P55036-1|ENSEMBL:ENSP00000357879|REFSEQ:NP_002801|H-INV:HIT000218749|VEGA:OTTHUMP00000014286 Tax_Id=9606 Gene_Symbol=PSMD4 Isoform Rpn10A of 26S proteasome non-ATPase regulatory subunit 4;&gt;IPI:IPI00216247.2|SWISS-PROT:P55036-2</t>
  </si>
  <si>
    <t>IPI00022744;IPI00219994;IPI00910737;IPI00219762;IPI00910298</t>
  </si>
  <si>
    <t>IPI00022744;IPI00219994;IPI00910737;IPI00219762</t>
  </si>
  <si>
    <t>&gt;IPI:IPI00022744.5|SWISS-PROT:P55060-1|TREMBL:B4DUC5|ENSEMBL:ENSP00000262982|REFSEQ:NP_001307|H-INV:HIT000339409|VEGA:OTTHUMP00000043373 Tax_Id=9606 Gene_Symbol=CSE1L Isoform 1 of Exportin-2;&gt;IPI:IPI00219994.2|SWISS-PROT:P55060-3|TREMBL:A3RLL6;B4DM67;B4DPS</t>
  </si>
  <si>
    <t>IPI00022745;IPI00640007;IPI00556625;IPI00428750</t>
  </si>
  <si>
    <t>&gt;IPI:IPI00022745.1|SWISS-PROT:P53602|ENSEMBL:ENSP00000301012|REFSEQ:NP_002452|H-INV:HIT000029279|VEGA:OTTHUMP00000081247;OTTHUMP00000175197 Tax_Id=9606 Gene_Symbol=MVD Diphosphomevalonate decarboxylase;&gt;IPI:IPI00640007.1|VEGA:OTTHUMP00000081248 Tax_Id=9606</t>
  </si>
  <si>
    <t>IPI00022774;IPI00915799;IPI00916175</t>
  </si>
  <si>
    <t>IPI00022774</t>
  </si>
  <si>
    <t>&gt;IPI:IPI00022774.3|SWISS-PROT:P55072|TREMBL:Q0IIN5;Q96IF9;Q9HAP0;Q9HAP1;Q9NTC4|ENSEMBL:ENSP00000351777|REFSEQ:NP_009057|H-INV:HIT000339803|VEGA:OTTHUMP00000021326 Tax_Id=9606 Gene_Symbol=VCP Transitional endoplasmic reticulum ATPase</t>
  </si>
  <si>
    <t>IPI00022793;IPI00893108;IPI00893995;IPI00893587;IPI00893867;IPI00383695</t>
  </si>
  <si>
    <t>IPI00022793;IPI00893108</t>
  </si>
  <si>
    <t>&gt;IPI:IPI00022793.5|SWISS-PROT:P55084|TREMBL:B4DDC9;B4DY96;B4E2W0|ENSEMBL:ENSP00000325136|REFSEQ:NP_000174|H-INV:HIT000100599|VEGA:OTTHUMP00000122456 Tax_Id=9606 Gene_Symbol=HADHB Trifunctional enzyme subunit beta, mitochondrial;&gt;IPI:IPI00893108.1|TREMBL:B5</t>
  </si>
  <si>
    <t>IPI00022891;IPI00556601</t>
  </si>
  <si>
    <t>&gt;IPI:IPI00022891.3|SWISS-PROT:P12235|TREMBL:A8K787|ENSEMBL:ENSP00000281456|REFSEQ:NP_001142|H-INV:HIT000033884|VEGA:OTTHUMP00000165924 Tax_Id=9606 Gene_Symbol=SLC25A4 ADP/ATP translocase 1;&gt;IPI:IPI00556601.1|TREMBL:Q59EP7 Tax_Id=9606 Gene_Symbol=SLC25A4 So</t>
  </si>
  <si>
    <t>IPI00022963;IPI00410388</t>
  </si>
  <si>
    <t>&gt;IPI:IPI00022963.3|SWISS-PROT:O95926|TREMBL:B2RBX8;B4E0Y8|ENSEMBL:ENSP00000236273|REFSEQ:NP_056299|H-INV:HIT000035081|VEGA:OTTHUMP00000003376;OTTHUMP00000040538 Tax_Id=9606 Gene_Symbol=SYF2 Pre-mRNA-splicing factor SYF2;&gt;IPI:IPI00410388.1|ENSEMBL:ENSP00000</t>
  </si>
  <si>
    <t>IPI00022974</t>
  </si>
  <si>
    <t>&gt;IPI:IPI00022974.1|SWISS-PROT:P12273|ENSEMBL:ENSP00000291009|REFSEQ:NP_002643|H-INV:HIT000035139|VEGA:OTTHUMP00000025313;OTTHUMP00000202101 Tax_Id=9606 Gene_Symbol=PIP Prolactin-inducible protein</t>
  </si>
  <si>
    <t>IPI00022990</t>
  </si>
  <si>
    <t>&gt;IPI:IPI00022990.1|SWISS-PROT:P02808|ENSEMBL:ENSP00000246895|REFSEQ:NP_003145|H-INV:HIT000262470|VEGA:OTTHUMP00000159760 Tax_Id=9606 Gene_Symbol=STATH Statherin</t>
  </si>
  <si>
    <t>IPI00023001;IPI00945585;IPI00883706;IPI00795180</t>
  </si>
  <si>
    <t>&gt;IPI:IPI00023001.2|SWISS-PROT:Q96A26|ENSEMBL:ENSP00000419088|REFSEQ:NP_055182|H-INV:HIT000009304|VEGA:OTTHUMP00000172445 Tax_Id=9606 Gene_Symbol=FAM162A UPF0389 protein FAM162A;&gt;IPI:IPI00945585.1|TREMBL:C9JYF2|ENSEMBL:ENSP00000232125 Tax_Id=9606 Gene_Symbo</t>
  </si>
  <si>
    <t>IPI00023006;IPI00008603;IPI00021428;IPI00930343;IPI00025416;IPI00922693;IPI00514530;IPI00414057;IPI00954527;IPI00916212;IPI00921887;IPI00645534;IPI00917820;IPI00917457;IPI00917282</t>
  </si>
  <si>
    <t>IPI00023006;IPI00008603;IPI00021428;IPI00930343;IPI00025416;IPI00922693;IPI00514530;IPI00414057;IPI00954527;IPI00916212;IPI00921887;IPI00645534;IPI00917820</t>
  </si>
  <si>
    <t>&gt;IPI:IPI00023006.1|SWISS-PROT:P68032|ENSEMBL:ENSP00000290378|REFSEQ:NP_005150|H-INV:HIT000034710|VEGA:OTTHUMP00000160081;OTTHUMP00000176163 Tax_Id=9606 Gene_Symbol=ACTC1 Actin, alpha cardiac muscle 1;&gt;IPI:IPI00008603.1|SWISS-PROT:P62736|TREMBL:B3KPP5;B4DUI</t>
  </si>
  <si>
    <t>IPI00023020;IPI00414684;IPI00025415</t>
  </si>
  <si>
    <t>IPI00023020;IPI00414684</t>
  </si>
  <si>
    <t>&gt;IPI:IPI00023020.1|SWISS-PROT:P04279-1|ENSEMBL:ENSP00000361867;ENSP00000385351|REFSEQ:NP_002998|H-INV:HIT000191260|VEGA:OTTHUMP00000031098 Tax_Id=9606 Gene_Symbol=SEMG1 Isoform 1 of Semenogelin-1;&gt;IPI:IPI00414684.7|SWISS-PROT:P04279-2|TREMBL:A0JLP2;Q6Y806;</t>
  </si>
  <si>
    <t>IPI00642971;IPI00789435;IPI00023048;IPI00796284;IPI00795920;IPI00793083;IPI00792430</t>
  </si>
  <si>
    <t>IPI00642971;IPI00789435;IPI00023048;IPI00796284;IPI00795920</t>
  </si>
  <si>
    <t>&gt;IPI:IPI00642971.3|SWISS-PROT:P29692-2|TREMBL:B2RAR6;Q71RH4;Q9BW34;Q9H7G6|ENSEMBL:ENSP00000391944;ENSP00000410059|REFSEQ:NP_001123525;NP_115754|H-INV:HIT000384170|VEGA:OTTHUMP00000178392;OTTHUMP00000178395 Tax_Id=9606 Gene_Symbol=EEF1D Isoform 2 of Elongat</t>
  </si>
  <si>
    <t>IPI00023064</t>
  </si>
  <si>
    <t>&gt;IPI:IPI00023064.1|SWISS-PROT:Q9P032|ENSEMBL:ENSP00000358272|REFSEQ:NP_054884|H-INV:HIT000002076|VEGA:OTTHUMP00000016882 Tax_Id=9606 Gene_Symbol=NDUFAF4 NADH dehydrogenase [ubiquinone] 1 alpha subcomplex assembly factor 4</t>
  </si>
  <si>
    <t>IPI00023078</t>
  </si>
  <si>
    <t>&gt;IPI:IPI00023078.2|SWISS-PROT:Q5T750|ENSEMBL:ENSP00000354769;ENSP00000357764|REFSEQ:NP_001019850|H-INV:HIT000061786|VEGA:OTTHUMP00000014332 Tax_Id=9606 Gene_Symbol=C1orf68 Skin-specific protein 32</t>
  </si>
  <si>
    <t>IPI00023095</t>
  </si>
  <si>
    <t>&gt;IPI:IPI00023095.1|SWISS-PROT:Q15773|TREMBL:A8K1F4;Q5U0N1|ENSEMBL:ENSP00000203630;ENSP00000403941|REFSEQ:NP_005430|H-INV:HIT000269693|VEGA:OTTHUMP00000166450 Tax_Id=9606 Gene_Symbol=MLF2 Myeloid leukemia factor 2</t>
  </si>
  <si>
    <t>IPI00023161;IPI00798240;IPI00797533;IPI00796428;IPI00795938;IPI00797042</t>
  </si>
  <si>
    <t>&gt;IPI:IPI00023161.1|SWISS-PROT:Q9H2W6|ENSEMBL:ENSP00000312311|REFSEQ:NP_071446|H-INV:HIT000074009|VEGA:OTTHUMP00000176742;OTTHUMP00000192922 Tax_Id=9606 Gene_Symbol=MRPL46 39S ribosomal protein L46, mitochondrial;&gt;IPI:IPI00798240.1|VEGA:OTTHUMP00000176743 T</t>
  </si>
  <si>
    <t>IPI00023334;IPI00107137</t>
  </si>
  <si>
    <t>&gt;IPI:IPI00023334.1|SWISS-PROT:Q9BYD3-1|ENSEMBL:ENSP00000253099;ENSP00000306902|REFSEQ:NP_057040;NP_666499|H-INV:HIT000303530|VEGA:OTTHUMP00000077678 Tax_Id=9606 Gene_Symbol=MRPL4 Isoform 1 of 39S ribosomal protein L4, mitochondrial;&gt;IPI:IPI00107137.1|SWISS</t>
  </si>
  <si>
    <t>IPI00023407;IPI00793989;IPI00794667</t>
  </si>
  <si>
    <t>IPI00023407;IPI00793989</t>
  </si>
  <si>
    <t>&gt;IPI:IPI00023407.4|SWISS-PROT:P55160|TREMBL:B4DUT5;Q9BV52|ENSEMBL:ENSP00000293373|REFSEQ:NP_005328|H-INV:HIT000195862|VEGA:OTTHUMP00000167807 Tax_Id=9606 Gene_Symbol=NCKAP1L Nck-associated protein 1-like;&gt;IPI:IPI00793989.1|TREMBL:B2RA26;Q5XG97;Q6P1M2|VEGA:</t>
  </si>
  <si>
    <t>IPI00023505;IPI00646445;IPI00943196</t>
  </si>
  <si>
    <t>IPI00023505;IPI00646445</t>
  </si>
  <si>
    <t>&gt;IPI:IPI00023505.4|SWISS-PROT:P12318-1|ENSEMBL:ENSP00000271450|REFSEQ:NP_001129691|H-INV:HIT000195446|VEGA:OTTHUMP00000032376 Tax_Id=9606 Gene_Symbol=FCGR2A Isoform 1 of Low affinity immunoglobulin gamma Fc region receptor II-a;&gt;IPI:IPI00646445.2|SWISS-PRO</t>
  </si>
  <si>
    <t>IPI00023530;IPI00827700</t>
  </si>
  <si>
    <t>&gt;IPI:IPI00023530.7|SWISS-PROT:Q00535|TREMBL:Q6IAW3|ENSEMBL:ENSP00000297518;ENSP00000419782|REFSEQ:NP_004926|H-INV:HIT000032219|VEGA:OTTHUMP00000025538 Tax_Id=9606 Gene_Symbol=CDK5 Cell division protein kinase 5;&gt;IPI:IPI00827700.1|TREMBL:A1XKG3|ENSEMBL:ENSP</t>
  </si>
  <si>
    <t>IPI00023542</t>
  </si>
  <si>
    <t>&gt;IPI:IPI00023542.6|SWISS-PROT:Q9BVK6|TREMBL:B2R8A2;B4DPP4|ENSEMBL:ENSP00000330945|REFSEQ:NP_059980|H-INV:HIT000281614|VEGA:OTTHUMP00000161452 Tax_Id=9606 Gene_Symbol=TMED9 Transmembrane emp24 domain-containing protein 9</t>
  </si>
  <si>
    <t>IPI00023598;IPI00926685;IPI00909781</t>
  </si>
  <si>
    <t>&gt;IPI:IPI00023598.2|SWISS-PROT:P04350|TREMBL:B4DE77|ENSEMBL:ENSP00000264071|REFSEQ:NP_006078|H-INV:HIT000036323|VEGA:OTTHUMP00000078206 Tax_Id=9606 Gene_Symbol=TUBB4 Tubulin beta-4 chain;&gt;IPI:IPI00926685.1|TREMBL:B4DJ43|ENSEMBL:ENSP00000412541 Tax_Id=9606 G</t>
  </si>
  <si>
    <t>IPI00023673;IPI00902654;IPI00908762</t>
  </si>
  <si>
    <t>&gt;IPI:IPI00023673.1|SWISS-PROT:Q08380|TREMBL:B4DVE1;B4DWA8|ENSEMBL:ENSP00000262776|REFSEQ:NP_005558|H-INV:HIT000192184|VEGA:OTTHUMP00000182540;OTTHUMP00000182542 Tax_Id=9606 Gene_Symbol=LGALS3BP Galectin-3-binding protein;&gt;IPI:IPI00902654.2|TREMBL:B3KP88;B4</t>
  </si>
  <si>
    <t>IPI00797126;IPI00797259;IPI00023748;IPI00909970;IPI00012479</t>
  </si>
  <si>
    <t>IPI00797126;IPI00797259;IPI00023748;IPI00909970</t>
  </si>
  <si>
    <t>&gt;IPI:IPI00797126.1|ENSEMBL:ENSP00000403817|REFSEQ:NP_001106674|VEGA:OTTHUMP00000168040 Tax_Id=9606 Gene_Symbol=NACA nascent polypeptide-associated complex alpha subunit isoform a;&gt;IPI:IPI00797259.1|ENSEMBL:ENSP00000401911|VEGA:OTTHUMP00000168042 Tax_Id=960</t>
  </si>
  <si>
    <t>IPI00023860;IPI00789029;IPI00797545;IPI00902909;IPI00922322</t>
  </si>
  <si>
    <t>&gt;IPI:IPI00023860.1|SWISS-PROT:P55209|TREMBL:B7Z9C2|ENSEMBL:ENSP00000261182;ENSP00000376947|REFSEQ:NP_004528;NP_631946|H-INV:HIT000273970|VEGA:OTTHUMP00000168557;OTTHUMP00000168558 Tax_Id=9606 Gene_Symbol=NAP1L1 Nucleosome assembly protein 1-like 1;&gt;IPI:IPI</t>
  </si>
  <si>
    <t>IPI00023919;IPI00745502;IPI00555749;IPI00794839;IPI00329583;IPI00890715;IPI00890727;IPI00896543</t>
  </si>
  <si>
    <t>IPI00023919;IPI00745502;IPI00555749;IPI00794839</t>
  </si>
  <si>
    <t>&gt;IPI:IPI00023919.4|SWISS-PROT:P62195|ENSEMBL:ENSP00000310572|REFSEQ:NP_002796|H-INV:HIT000289771|VEGA:OTTHUMP00000181795 Tax_Id=9606 Gene_Symbol=PSMC5 26S protease regulatory subunit 8;&gt;IPI:IPI00745502.2|TREMBL:A8K3Z3|ENSEMBL:ENSP00000364970 Tax_Id=9606 Ge</t>
  </si>
  <si>
    <t>IPI00023972;IPI00397372;IPI00792278;IPI00795631;IPI00792829</t>
  </si>
  <si>
    <t>IPI00023972;IPI00397372</t>
  </si>
  <si>
    <t>&gt;IPI:IPI00023972.5|SWISS-PROT:Q9H0S4|TREMBL:Q53GJ1;Q7Z4B1;Q9H4E3|ENSEMBL:ENSP00000350698|REFSEQ:NP_057439|H-INV:HIT000025262;HIT000047585|VEGA:OTTHUMP00000166740 Tax_Id=9606 Gene_Symbol=DDX47 Probable ATP-dependent RNA helicase DDX47;&gt;IPI:IPI00397372.2|TRE</t>
  </si>
  <si>
    <t>IPI00023975</t>
  </si>
  <si>
    <t>&gt;IPI:IPI00023975.1|SWISS-PROT:P53803|ENSEMBL:ENSP00000342889|REFSEQ:NP_005025|H-INV:HIT000289209|VEGA:OTTHUMP00000177943;OTTHUMP00000177944 Tax_Id=9606 Gene_Symbol=POLR2K DNA-directed RNA polymerases I, II, and III subunit RPABC4</t>
  </si>
  <si>
    <t>IPI00024067;IPI00455383;IPI00022881;IPI00300446;IPI00385931</t>
  </si>
  <si>
    <t>IPI00024067;IPI00455383</t>
  </si>
  <si>
    <t>&gt;IPI:IPI00024067.4|SWISS-PROT:Q00610-1|ENSEMBL:ENSP00000269122|REFSEQ:NP_004850|H-INV:HIT000054067|VEGA:OTTHUMP00000165784;OTTHUMP00000181743 Tax_Id=9606 Gene_Symbol=CLTC Isoform 1 of Clathrin heavy chain 1;&gt;IPI:IPI00455383.4|SWISS-PROT:Q00610-2|ENSEMBL:EN</t>
  </si>
  <si>
    <t>IPI00024157</t>
  </si>
  <si>
    <t>&gt;IPI:IPI00024157.1|SWISS-PROT:Q00688|TREMBL:Q53GD8|ENSEMBL:ENSP00000216330;ENSP00000379374|REFSEQ:NP_002004|H-INV:HIT000037515|VEGA:OTTHUMP00000028023;OTTHUMP00000178918 Tax_Id=9606 Gene_Symbol=FKBP3 FK506-binding protein 3</t>
  </si>
  <si>
    <t>IPI00024163</t>
  </si>
  <si>
    <t>&gt;IPI:IPI00024163.1|SWISS-PROT:O14802|TREMBL:B7Z6H4;Q7Z755;Q8TCW2;Q8TCW3;Q8TCW4|ENSEMBL:ENSP00000361446|REFSEQ:NP_008986|H-INV:HIT000062572|VEGA:OTTHUMP00000019920 Tax_Id=9606 Gene_Symbol=POLR3A DNA-directed RNA polymerase III subunit RPC1</t>
  </si>
  <si>
    <t>IPI00024175;IPI00218372;IPI00647380;IPI00154509;IPI00748423;IPI00219950;IPI00847750;IPI00646946</t>
  </si>
  <si>
    <t>IPI00024175;IPI00218372;IPI00647380</t>
  </si>
  <si>
    <t>&gt;IPI:IPI00024175.3|SWISS-PROT:O14818-1|TREMBL:Q05DH1|ENSEMBL:ENSP00000359910|REFSEQ:NP_002783|H-INV:HIT000279929|VEGA:OTTHUMP00000031449 Tax_Id=9606 Gene_Symbol=PSMA7 Isoform 1 of Proteasome subunit alpha type-7;&gt;IPI:IPI00218372.1|SWISS-PROT:O14818-2|ENSEM</t>
  </si>
  <si>
    <t>IPI00639812;IPI00024266</t>
  </si>
  <si>
    <t>&gt;IPI:IPI00639812.1|TREMBL:Q53GB9;Q5VV89|ENSEMBL:ENSP00000356858;ENSP00000356860;ENSP00000356861;ENSP00000384372|H-INV:HIT000286762|VEGA:OTTHUMP00000032568;OTTHUMP00000032599;OTTHUMP00000197144 Tax_Id=9606 Gene_Symbol=MGST3 Microsomal glutathione S-transfer</t>
  </si>
  <si>
    <t>IPI00024317;IPI00218112;IPI00911081;IPI00908343;IPI00909645</t>
  </si>
  <si>
    <t>&gt;IPI:IPI00024317.1|SWISS-PROT:Q92947-1|ENSEMBL:ENSP00000222214|REFSEQ:NP_000150|H-INV:HIT000031007|VEGA:OTTHUMP00000076731 Tax_Id=9606 Gene_Symbol=GCDH Isoform Long of Glutaryl-CoA dehydrogenase, mitochondrial;&gt;IPI:IPI00218112.1|SWISS-PROT:Q92947-2|ENSEMBL</t>
  </si>
  <si>
    <t>IPI00024417;IPI00938376;IPI00795647;IPI00782965;IPI00926196;IPI00926743</t>
  </si>
  <si>
    <t>IPI00024417;IPI00938376;IPI00795647</t>
  </si>
  <si>
    <t>&gt;IPI:IPI00024417.1|SWISS-PROT:O75146|TREMBL:B3KN98;B4DI31;Q6NXG8|ENSEMBL:ENSP00000253083|REFSEQ:NP_003950|H-INV:HIT000000380|VEGA:OTTHUMP00000169686 Tax_Id=9606 Gene_Symbol=HIP1R Huntingtin-interacting protein 1-related protein;&gt;IPI:IPI00938376.1|REFSEQ:XP</t>
  </si>
  <si>
    <t>IPI00024523;IPI00556073;IPI00908622;IPI00909891;IPI00927277;IPI00098523;IPI00926867;IPI00910456;IPI00926644;IPI00925657;IPI00925863;IPI00926246;IPI00103326;IPI00926057</t>
  </si>
  <si>
    <t>IPI00024523;IPI00556073;IPI00908622;IPI00909891;IPI00927277;IPI00098523;IPI00926867</t>
  </si>
  <si>
    <t>&gt;IPI:IPI00024523.2|SWISS-PROT:O75190-1|TREMBL:A8KAG0;B4DN73|ENSEMBL:ENSP00000262177|REFSEQ:NP_490647|H-INV:HIT000030899|VEGA:OTTHUMP00000024957;OTTHUMP00000211814 Tax_Id=9606 Gene_Symbol=DNAJB6 Isoform A of DnaJ homolog subfamily B member 6;&gt;IPI:IPI0055607</t>
  </si>
  <si>
    <t>IPI00024524;IPI00915874</t>
  </si>
  <si>
    <t>&gt;IPI:IPI00024524.4|SWISS-PROT:Q9NRX1|TREMBL:B2R823|ENSEMBL:ENSP00000263657|REFSEQ:NP_064528|H-INV:HIT000033711|VEGA:OTTHUMP00000159963 Tax_Id=9606 Gene_Symbol=PNO1 RNA-binding protein PNO1;&gt;IPI:IPI00915874.1|TREMBL:C9J6G1|ENSEMBL:ENSP00000405892|VEGA:OTTHU</t>
  </si>
  <si>
    <t>IPI00024580;IPI00792499;IPI00945529;IPI00789136</t>
  </si>
  <si>
    <t>&gt;IPI:IPI00024580.4|SWISS-PROT:Q96RQ3|ENSEMBL:ENSP00000265594|REFSEQ:NP_064551|H-INV:HIT000076996|VEGA:OTTHUMP00000173754 Tax_Id=9606 Gene_Symbol=MCCC1 Methylcrotonoyl-CoA carboxylase subunit alpha, mitochondrial;&gt;IPI:IPI00792499.1|TREMBL:Q68D27|ENSEMBL:ENS</t>
  </si>
  <si>
    <t>IPI00024618;IPI00910667</t>
  </si>
  <si>
    <t>&gt;IPI:IPI00024618.2|SWISS-PROT:Q96FZ2|ENSEMBL:ENSP00000372955;ENSP00000374385|REFSEQ:NP_001006109;NP_064572|H-INV:HIT000266197|VEGA:OTTHUMP00000172698;OTTHUMP00000172699 Tax_Id=9606 Gene_Symbol=C3orf37 UPF0361 protein DC12;&gt;IPI:IPI00910667.1|TREMBL:B4DMK2|E</t>
  </si>
  <si>
    <t>IPI00024623</t>
  </si>
  <si>
    <t>&gt;IPI:IPI00024623.3|SWISS-PROT:P45954|TREMBL:B4DQ51;Q5SQN6|ENSEMBL:ENSP00000357873|REFSEQ:NP_001600|H-INV:HIT000218102|VEGA:OTTHUMP00000020685 Tax_Id=9606 Gene_Symbol=ACADSB Short/branched chain specific acyl-CoA dehydrogenase, mitochondrial</t>
  </si>
  <si>
    <t>IPI00024650;IPI00910164;IPI00646589;IPI00643709</t>
  </si>
  <si>
    <t>IPI00024650;IPI00910164</t>
  </si>
  <si>
    <t>&gt;IPI:IPI00024650.1|SWISS-PROT:P53985|TREMBL:B2R6A5;Q5T8R6|ENSEMBL:ENSP00000358640|REFSEQ:NP_001159968;NP_003042|H-INV:HIT000026249|VEGA:OTTHUMP00000013960 Tax_Id=9606 Gene_Symbol=SLC16A1 Monocarboxylate transporter 1;&gt;IPI:IPI00910164.1|TREMBL:B4DKS0;B4E106</t>
  </si>
  <si>
    <t>IPI00024661</t>
  </si>
  <si>
    <t>&gt;IPI:IPI00024661.5|SWISS-PROT:P53992|TREMBL:B4DSN3;B4DZT4;B7ZAY6|ENSEMBL:ENSP00000321845;ENSP00000343405|REFSEQ:NP_004913;NP_940999|H-INV:HIT000038477|VEGA:OTTHUMP00000019829;OTTHUMP00000019830 Tax_Id=9606 Gene_Symbol=SEC24C Protein transport protein Sec24</t>
  </si>
  <si>
    <t>IPI00024719;IPI00651621</t>
  </si>
  <si>
    <t>&gt;IPI:IPI00024719.1|SWISS-PROT:O14929|ENSEMBL:ENSP00000264108|REFSEQ:NP_003633|H-INV:HIT000063031|VEGA:OTTHUMP00000163124 Tax_Id=9606 Gene_Symbol=HAT1 Histone acetyltransferase type B catalytic subunit;&gt;IPI:IPI00651621.1|TREMBL:Q6P594;Q8WWB9|ENSEMBL:ENSP000</t>
  </si>
  <si>
    <t>IPI00024821;IPI00936088</t>
  </si>
  <si>
    <t>&gt;IPI:IPI00024821.1|SWISS-PROT:O00487|TREMBL:Q4ZG77|ENSEMBL:ENSP00000386541|REFSEQ:NP_005796|H-INV:HIT000011742|VEGA:OTTHUMP00000204560 Tax_Id=9606 Gene_Symbol=PSMD14 26S proteasome non-ATPase regulatory subunit 14;&gt;IPI:IPI00936088.1|TREMBL:Q53TH1;Q59G89;Q9</t>
  </si>
  <si>
    <t>IPI00024911;IPI00654800;IPI00873931</t>
  </si>
  <si>
    <t>IPI00024911</t>
  </si>
  <si>
    <t>&gt;IPI:IPI00024911.1|SWISS-PROT:P30040|ENSEMBL:ENSP00000261735|REFSEQ:NP_006808|H-INV:HIT000302984|VEGA:OTTHUMP00000169271 Tax_Id=9606 Gene_Symbol=ERP29 Endoplasmic reticulum protein ERp29</t>
  </si>
  <si>
    <t>IPI00024913;IPI00793677;IPI00218482;IPI00798025;IPI00916546;IPI00794316;IPI00795385</t>
  </si>
  <si>
    <t>IPI00024913;IPI00793677;IPI00218482;IPI00798025;IPI00916546</t>
  </si>
  <si>
    <t>&gt;IPI:IPI00024913.2|SWISS-PROT:P30042-1|ENSEMBL:ENSP00000291577|REFSEQ:NP_004640|H-INV:HIT000276890|VEGA:OTTHUMP00000109519 Tax_Id=9606 Gene_Symbol=C21orf33 Isoform Long of ES1 protein homolog, mitochondrial;&gt;IPI:IPI00793677.1|TREMBL:C9J1C8|ENSEMBL:ENSP0000</t>
  </si>
  <si>
    <t>IPI00024915;IPI00759663;IPI00375306;IPI00375307</t>
  </si>
  <si>
    <t>&gt;IPI:IPI00024915.2|SWISS-PROT:P30044-1|ENSEMBL:ENSP00000265462|REFSEQ:NP_036226|H-INV:HIT000339809 Tax_Id=9606 Gene_Symbol=PRDX5 Isoform Mitochondrial of Peroxiredoxin-5, mitochondrial;&gt;IPI:IPI00759663.1|SWISS-PROT:P30044-2 Tax_Id=9606 Gene_Symbol=PRDX5 Is</t>
  </si>
  <si>
    <t>IPI00024919;IPI00374151</t>
  </si>
  <si>
    <t>&gt;IPI:IPI00024919.3|SWISS-PROT:P30048|TREMBL:A4UCS5;Q53HC2|ENSEMBL:ENSP00000298510|REFSEQ:NP_006784|H-INV:HIT000039251|VEGA:OTTHUMP00000020590 Tax_Id=9606 Gene_Symbol=PRDX3 Thioredoxin-dependent peroxide reductase, mitochondrial;&gt;IPI:IPI00374151.1|TREMBL:Q1</t>
  </si>
  <si>
    <t>IPI00024920</t>
  </si>
  <si>
    <t>&gt;IPI:IPI00024920.1|SWISS-PROT:P30049|ENSEMBL:ENSP00000215375;ENSP00000378995|REFSEQ:NP_001001975;NP_001678|H-INV:HIT000367397|VEGA:OTTHUMP00000076121;OTTHUMP00000076122 Tax_Id=9606 Gene_Symbol=ATP5D ATP synthase subunit delta, mitochondrial</t>
  </si>
  <si>
    <t>IPI00024933;IPI00816063;IPI00868816</t>
  </si>
  <si>
    <t>IPI00024933;IPI00816063</t>
  </si>
  <si>
    <t>&gt;IPI:IPI00024933.3|SWISS-PROT:P30050-1|TREMBL:Q59FI9|ENSEMBL:ENSP00000354739|REFSEQ:NP_000967|H-INV:HIT000301385|VEGA:OTTHUMP00000022186 Tax_Id=9606 Gene_Symbol=RPL12 Isoform 1 of 60S ribosomal protein L12;&gt;IPI:IPI00816063.1|SWISS-PROT:P30050-2 Tax_Id=9606</t>
  </si>
  <si>
    <t>IPI00024976</t>
  </si>
  <si>
    <t>&gt;IPI:IPI00024976.5|SWISS-PROT:Q9NS69|TREMBL:Q53GB0;Q549C5|ENSEMBL:ENSP00000216034|REFSEQ:NP_064628|H-INV:HIT000008005|VEGA:OTTHUMP00000028813;OTTHUMP00000198879 Tax_Id=9606 Gene_Symbol=TOMM22 Mitochondrial import receptor subunit TOM22 homolog</t>
  </si>
  <si>
    <t>IPI00024993</t>
  </si>
  <si>
    <t>&gt;IPI:IPI00024993.4|SWISS-PROT:P30084|ENSEMBL:ENSP00000357535|REFSEQ:NP_004083|H-INV:HIT000273810|VEGA:OTTHUMP00000020811 Tax_Id=9606 Gene_Symbol=ECHS1 Enoyl-CoA hydratase, mitochondrial</t>
  </si>
  <si>
    <t>IPI00025019;IPI00556291</t>
  </si>
  <si>
    <t>IPI00025019</t>
  </si>
  <si>
    <t>&gt;IPI:IPI00025019.3|SWISS-PROT:P20618|TREMBL:Q53FT8|ENSEMBL:ENSP00000262193|REFSEQ:NP_002784|H-INV:HIT000294693|VEGA:OTTHUMP00000017708 Tax_Id=9606 Gene_Symbol=PSMB1 Proteasome subunit beta type-1</t>
  </si>
  <si>
    <t>IPI00025039</t>
  </si>
  <si>
    <t>&gt;IPI:IPI00025039.1|SWISS-PROT:P22087|TREMBL:B4DLD4;Q96BS4|ENSEMBL:ENSP00000221801|REFSEQ:NP_001427|H-INV:HIT000038585|VEGA:OTTHUMP00000076485 Tax_Id=9606 Gene_Symbol=FBL rRNA 2-O-methyltransferase fibrillarin</t>
  </si>
  <si>
    <t>IPI00394668;IPI00394665;IPI00025057;IPI00025058;IPI00760588</t>
  </si>
  <si>
    <t>&gt;IPI:IPI00394668.2|SWISS-PROT:P55265-4|ENSEMBL:ENSP00000292205 Tax_Id=9606 Gene_Symbol=ADAR Isoform 4 of Double-stranded RNA-specific adenosine deaminase;&gt;IPI:IPI00394665.4|SWISS-PROT:P55265-1|TREMBL:B7Z8Y3|ENSEMBL:ENSP00000357459|REFSEQ:NP_001102|VEGA:OTT</t>
  </si>
  <si>
    <t>IPI00025091;IPI00748962</t>
  </si>
  <si>
    <t>&gt;IPI:IPI00025091.3|SWISS-PROT:P62280|ENSEMBL:ENSP00000270625|REFSEQ:NP_001006|H-INV:HIT000034861|VEGA:OTTHUMP00000077985 Tax_Id=9606 Gene_Symbol=RPS11 40S ribosomal protein S11;&gt;IPI:IPI00748962.1|ENSEMBL:ENSP00000406635|H-INV:HIT000281043|VEGA:OTTHUMP00000</t>
  </si>
  <si>
    <t>IPI00444329;IPI00910865;IPI00025100;IPI00944561;IPI00470386</t>
  </si>
  <si>
    <t>IPI00444329;IPI00910865;IPI00025100;IPI00944561</t>
  </si>
  <si>
    <t>&gt;IPI:IPI00444329.1|TREMBL:Q6ZSA3|ENSEMBL:ENSP00000402938 Tax_Id=9606 Gene_Symbol=BCKDHA cDNA FLJ45695 fis, clone FEBRA2013570, highly similar to 2-oxoisovalerate dehydrogenase alpha subunit, mitochondrial;&gt;IPI:IPI00910865.1|TREMBL:B4DP47|ENSEMBL:ENSP000004</t>
  </si>
  <si>
    <t>IPI00025156;IPI00645380</t>
  </si>
  <si>
    <t>&gt;IPI:IPI00025156.4|SWISS-PROT:Q9UNE7-1|ENSEMBL:ENSP00000219548|REFSEQ:NP_005852|VEGA:OTTHUMP00000081542;OTTHUMP00000149944 Tax_Id=9606 Gene_Symbol=STUB1 Isoform 1 of STIP1 homology and U box-containing protein 1;&gt;IPI:IPI00645380.1|SWISS-PROT:Q9UNE7-2|H-INV</t>
  </si>
  <si>
    <t>IPI00025178</t>
  </si>
  <si>
    <t>&gt;IPI:IPI00025178.3|SWISS-PROT:O75934|TREMBL:B2R7W3;Q53HE3|ENSEMBL:ENSP00000358554|REFSEQ:NP_005863|H-INV:HIT000058639|VEGA:OTTHUMP00000013668 Tax_Id=9606 Gene_Symbol=BCAS2 Pre-mRNA-splicing factor SPF27</t>
  </si>
  <si>
    <t>IPI00025239;IPI00946334</t>
  </si>
  <si>
    <t>&gt;IPI:IPI00025239.2|SWISS-PROT:O75306|TREMBL:Q53HG2|ENSEMBL:ENSP00000356972;ENSP00000376018|REFSEQ:NP_004541|H-INV:HIT000034035|VEGA:OTTHUMP00000032241 Tax_Id=9606 Gene_Symbol=NDUFS2 NADH dehydrogenase [ubiquinone] iron-sulfur protein 2, mitochondrial;&gt;IPI:</t>
  </si>
  <si>
    <t>IPI00025252;IPI00847663;IPI00790740</t>
  </si>
  <si>
    <t>IPI00025252;IPI00847663</t>
  </si>
  <si>
    <t>&gt;IPI:IPI00025252.1|SWISS-PROT:P30101|TREMBL:B3KQT2;B3KQT9;B4DDM1|ENSEMBL:ENSP00000300289|REFSEQ:NP_005304|H-INV:HIT000294181|VEGA:OTTHUMP00000041709;OTTHUMP00000175712 Tax_Id=9606 Gene_Symbol=PDIA3 Protein disulfide-isomerase A3;&gt;IPI:IPI00847663.2|TREMBL:B</t>
  </si>
  <si>
    <t>IPI00025273;IPI00218408;IPI00879865;IPI00657864;IPI00657647;IPI00917833;IPI00657700;IPI00657768;IPI00384624;IPI00893596</t>
  </si>
  <si>
    <t>IPI00025273</t>
  </si>
  <si>
    <t>&gt;IPI:IPI00025273.1|SWISS-PROT:P22102-1|TREMBL:B4DJ93;Q15374;Q3B7A7;Q59HH3;Q71VH3|ENSEMBL:ENSP00000371236;ENSP00000371253;ENSP00000371261|REFSEQ:NP_000810;NP_001129477;NP_001129478|H-INV:HIT000321881|VEGA:OTTHUMP00000068280;OTTHUMP00000068281;OTTHUMP0000006</t>
  </si>
  <si>
    <t>IPI00025277;IPI00930510;IPI00930049</t>
  </si>
  <si>
    <t xml:space="preserve">&gt;IPI:IPI00025277.5|SWISS-PROT:O75340|ENSEMBL:ENSP00000264933|REFSEQ:NP_037364|H-INV:HIT000035794|VEGA:OTTHUMP00000115318 Tax_Id=9606 Gene_Symbol=PDCD6 Programmed cell death protein 6;&gt;IPI:IPI00930510.1|TREMBL:Q53FC3 Tax_Id=9606 Gene_Symbol=AHRR Programmed </t>
  </si>
  <si>
    <t>IPI00759799;IPI00788684;IPI00025292;IPI00792565;IPI00798419;IPI00105068;IPI00796533;IPI00789868</t>
  </si>
  <si>
    <t>&gt;IPI:IPI00759799.1|TREMBL:Q1HDL3|ENSEMBL:ENSP00000352876 Tax_Id=9606 Gene_Symbol=MPDU1 HBeAg-binding protein 2 binding protein A;&gt;IPI:IPI00788684.1|TREMBL:B4DLH7|ENSEMBL:ENSP00000400306|VEGA:OTTHUMP00000183359 Tax_Id=9606 Gene_Symbol=MPDU1 Mannose-P-dolich</t>
  </si>
  <si>
    <t>IPI00025329;IPI00175212</t>
  </si>
  <si>
    <t>&gt;IPI:IPI00025329.1|SWISS-PROT:P84098|TREMBL:Q53G49;Q8IWR8|ENSEMBL:ENSP00000225430|REFSEQ:NP_000972|H-INV:HIT000335238 Tax_Id=9606 Gene_Symbol=RPL19 60S ribosomal protein L19;&gt;IPI:IPI00175212.6|ENSEMBL:ENSP00000384740 Tax_Id=9606 Gene_Symbol=- 23 kDa protei</t>
  </si>
  <si>
    <t>IPI00025341;IPI00925346;IPI00925842;IPI00926064;IPI00925592;IPI00926272;IPI00926718;IPI00794146;IPI00926954</t>
  </si>
  <si>
    <t>IPI00025341;IPI00925346;IPI00925842;IPI00926064;IPI00925592;IPI00926272</t>
  </si>
  <si>
    <t>&gt;IPI:IPI00025341.2|SWISS-PROT:Q02338|ENSEMBL:ENSP00000350914;ENSP00000376183;ENSP00000376184|REFSEQ:NP_004042;NP_976059;NP_976060|H-INV:HIT000032475|VEGA:OTTHUMP00000174189;OTTHUMP00000208056 Tax_Id=9606 Gene_Symbol=BDH1 D-beta-hydroxybutyrate dehydrogenas</t>
  </si>
  <si>
    <t>IPI00025366;IPI00793839;IPI00383539;IPI00795080;IPI00791780;IPI00796979;IPI00791211;IPI00795682;IPI00792509</t>
  </si>
  <si>
    <t>IPI00025366;IPI00793839;IPI00383539</t>
  </si>
  <si>
    <t>&gt;IPI:IPI00025366.4|SWISS-PROT:O75390|TREMBL:B4DJV2|ENSEMBL:ENSP00000342056|REFSEQ:NP_004068|H-INV:HIT000034804|VEGA:OTTHUMP00000168096 Tax_Id=9606 Gene_Symbol=CS Citrate synthase, mitochondrial;&gt;IPI:IPI00793839.1|VEGA:OTTHUMP00000168097 Tax_Id=9606 Gene_Sy</t>
  </si>
  <si>
    <t>IPI00025491;IPI00409717;IPI00328328;IPI00924536;IPI00030296;IPI00793328;IPI00788730;IPI00790077;IPI00794607;IPI00910691;IPI00792676;IPI00796657;IPI00793220;IPI00927069;IPI00927480;IPI00815667;IPI00794324;IPI00791914;IPI00790597;IPI00879131;IPI00927306</t>
  </si>
  <si>
    <t>IPI00025491;IPI00409717;IPI00328328;IPI00924536</t>
  </si>
  <si>
    <t>&gt;IPI:IPI00025491.1|SWISS-PROT:P60842|TREMBL:A8K088;A8K7F6;B4DKP9;B4DNH2;B4E047;Q59F68|ENSEMBL:ENSP00000293831|REFSEQ:NP_001407|H-INV:HIT000281563;HIT000333951|VEGA:OTTHUMP00000135288;OTTHUMP00000182828 Tax_Id=9606 Gene_Symbol=EIF4A1;SNORA67 Eukaryotic init</t>
  </si>
  <si>
    <t>IPI00025492;IPI00410144</t>
  </si>
  <si>
    <t>&gt;IPI:IPI00025492.1|SWISS-PROT:Q00994|ENSEMBL:ENSP00000361718;ENSP00000361728|REFSEQ:NP_055195;NP_996798|H-INV:HIT000285184|VEGA:OTTHUMP00000023741;OTTHUMP00000023743 Tax_Id=9606 Gene_Symbol=NGFRAP1 Protein BEX3;&gt;IPI:IPI00410144.1|ENSEMBL:ENSP00000299872;EN</t>
  </si>
  <si>
    <t>IPI00025717;IPI00477773;IPI00927437;IPI00925213</t>
  </si>
  <si>
    <t>&gt;IPI:IPI00025717.1|SWISS-PROT:O75431|TREMBL:B3KM74;B7Z9F3|ENSEMBL:ENSP00000249442|REFSEQ:NP_006545|VEGA:OTTHUMP00000163338 Tax_Id=9606 Gene_Symbol=MTX2 Metaxin-2;&gt;IPI:IPI00477773.2|TREMBL:Q8IZ68|ENSEMBL:ENSP00000376314|H-INV:HIT000050679 Tax_Id=9606 Gene_S</t>
  </si>
  <si>
    <t>IPI00025721;IPI00797970;IPI00788801</t>
  </si>
  <si>
    <t>IPI00025721</t>
  </si>
  <si>
    <t>&gt;IPI:IPI00025721.3|SWISS-PROT:Q9UNS2|TREMBL:B4DN01;B4DY81|ENSEMBL:ENSP00000268717|REFSEQ:NP_003644|H-INV:HIT000279893|VEGA:OTTHUMP00000065517;OTTHUMP00000183267 Tax_Id=9606 Gene_Symbol=COPS3 COP9 signalosome complex subunit 3</t>
  </si>
  <si>
    <t>IPI00025753</t>
  </si>
  <si>
    <t>&gt;IPI:IPI00025753.1|SWISS-PROT:Q02413|TREMBL:B7Z845|ENSEMBL:ENSP00000257192|REFSEQ:NP_001933|H-INV:HIT000068518|VEGA:OTTHUMP00000073169;OTTHUMP00000162826 Tax_Id=9606 Gene_Symbol=DSG1 Desmoglein-1</t>
  </si>
  <si>
    <t>IPI00025786;IPI00607700</t>
  </si>
  <si>
    <t>&gt;IPI:IPI00025786.1|SWISS-PROT:Q4VC05-2|ENSEMBL:ENSP00000261822|REFSEQ:NP_066273|H-INV:HIT000324399|VEGA:OTTHUMP00000169611 Tax_Id=9606 Gene_Symbol=BCL7A Isoform 2 of B-cell CLL/lymphoma 7 protein family member A;&gt;IPI:IPI00607700.1|SWISS-PROT:Q4VC05-1|REFSE</t>
  </si>
  <si>
    <t>IPI00025796</t>
  </si>
  <si>
    <t>&gt;IPI:IPI00025796.3|SWISS-PROT:O75489|TREMBL:B4DFM8;Q53FM7;Q9UF24|ENSEMBL:ENSP00000263774|REFSEQ:NP_004542|H-INV:HIT000273555 Tax_Id=9606 Gene_Symbol=NDUFS3 NADH dehydrogenase [ubiquinone] iron-sulfur protein 3, mitochondrial</t>
  </si>
  <si>
    <t>IPI00025815;IPI00639819;IPI00910355;IPI00844544</t>
  </si>
  <si>
    <t>IPI00025815;IPI00639819</t>
  </si>
  <si>
    <t>&gt;IPI:IPI00025815.2|SWISS-PROT:Q13148|TREMBL:A4GUK4;A4GUK5;B2R629;B4DRW3;Q53H27|ENSEMBL:ENSP00000240185|REFSEQ:NP_031401|H-INV:HIT000024109|VEGA:OTTHUMP00000002171 Tax_Id=9606 Gene_Symbol=TARDBP TDP43;&gt;IPI:IPI00639819.1|TREMBL:B1AKP7|ENSEMBL:ENSP00000313129</t>
  </si>
  <si>
    <t>IPI00025874;IPI00793589;IPI00945851</t>
  </si>
  <si>
    <t>IPI00025874;IPI00793589</t>
  </si>
  <si>
    <t>&gt;IPI:IPI00025874.2|SWISS-PROT:P04843|TREMBL:Q53EP4;Q6IBR0;Q96HX3|ENSEMBL:ENSP00000296255|REFSEQ:NP_002941|H-INV:HIT000325275|VEGA:OTTHUMP00000172678 Tax_Id=9606 Gene_Symbol=RPN1 Dolichyl-diphosphooligosaccharide--protein glycosyltransferase subunit 1 precu</t>
  </si>
  <si>
    <t>IPI00026089;IPI00917430;IPI00479561;IPI00917674</t>
  </si>
  <si>
    <t>IPI00026089</t>
  </si>
  <si>
    <t>&gt;IPI:IPI00026089.4|SWISS-PROT:O75533|TREMBL:A0JLT9;A0PJH5;Q32Q20;Q7Z497;Q9NTB4|ENSEMBL:ENSP00000335321|REFSEQ:NP_036565|H-INV:HIT000064546|VEGA:OTTHUMP00000205700 Tax_Id=9606 Gene_Symbol=SF3B1 Splicing factor 3B subunit 1</t>
  </si>
  <si>
    <t>IPI00026111;IPI00953567;IPI00761107</t>
  </si>
  <si>
    <t>&gt;IPI:IPI00026111.3|SWISS-PROT:Q9UM00-1|ENSEMBL:ENSP00000356856|REFSEQ:NP_061899|H-INV:HIT000280639|VEGA:OTTHUMP00000032603 Tax_Id=9606 Gene_Symbol=TMCO1 Isoform 1 of Transmembrane and coiled-coil domain-containing protein 1;&gt;IPI:IPI00953567.1|TREMBL:B7Z591</t>
  </si>
  <si>
    <t>IPI00026156;IPI00909846;IPI00908571;IPI00947326</t>
  </si>
  <si>
    <t>&gt;IPI:IPI00026156.2|SWISS-PROT:P14317|TREMBL:Q6IBK9|ENSEMBL:ENSP00000320176|REFSEQ:NP_005326|H-INV:HIT000037673|VEGA:OTTHUMP00000172431 Tax_Id=9606 Gene_Symbol=HCLS1 Hematopoietic lineage cell-specific protein;&gt;IPI:IPI00909846.1|TREMBL:B4DQ92;B4DTP2|ENSEMBL</t>
  </si>
  <si>
    <t>IPI00893746;IPI00026167;IPI00939140</t>
  </si>
  <si>
    <t>&gt;IPI:IPI00893746.1|TREMBL:B1AHD1;C9JMP8|ENSEMBL:ENSP00000383989;ENSP00000408600|VEGA:OTTHUMP00000199481 Tax_Id=9606 Gene_Symbol=NHP2L1 NHP2 non-histone chromosome protein 2-like 1;&gt;IPI:IPI00026167.5|SWISS-PROT:P55769|TREMBL:Q6FHM6|ENSEMBL:ENSP00000215956;E</t>
  </si>
  <si>
    <t>IPI00026202;IPI00872093;IPI00847774;IPI00909746;IPI00878506</t>
  </si>
  <si>
    <t>IPI00026202;IPI00872093;IPI00847774;IPI00909746</t>
  </si>
  <si>
    <t>&gt;IPI:IPI00026202.1|SWISS-PROT:Q02543|TREMBL:B2R4C0;B4DUV3;Q53HD3;Q76N54|ENSEMBL:ENSP00000222247|REFSEQ:NP_000971|H-INV:HIT000262210|VEGA:OTTHUMP00000077980;OTTHUMP00000077981 Tax_Id=9606 Gene_Symbol=RPL18A 60S ribosomal protein L18a;&gt;IPI:IPI00872093.1|VEGA</t>
  </si>
  <si>
    <t>IPI00026215</t>
  </si>
  <si>
    <t>&gt;IPI:IPI00026215.1|SWISS-PROT:P39748|TREMBL:B4DWZ4;Q6FHX6|ENSEMBL:ENSP00000305480|REFSEQ:NP_004102|H-INV:HIT000029517 Tax_Id=9606 Gene_Symbol=FEN1 Flap endonuclease 1</t>
  </si>
  <si>
    <t>IPI00026216;IPI00455333;IPI00902599;IPI00902662</t>
  </si>
  <si>
    <t>IPI00026216</t>
  </si>
  <si>
    <t>&gt;IPI:IPI00026216.4|SWISS-PROT:P55786|TREMBL:B3KTP2;B3KU93;B7Z1H4;B7Z1V9;B7Z463;B7Z4B2;B7Z6T6;B7Z899|ENSEMBL:ENSP00000320324|REFSEQ:NP_006301|H-INV:HIT000244711|VEGA:OTTHUMP00000181580 Tax_Id=9606 Gene_Symbol=NPEPPS Puromycin-sensitive aminopeptidase</t>
  </si>
  <si>
    <t>IPI00026230;IPI00940955;IPI00923539</t>
  </si>
  <si>
    <t>&gt;IPI:IPI00026230.1|SWISS-PROT:P55795|TREMBL:A1L400|ENSEMBL:ENSP00000361927;ENSP00000378562;ENSP00000393203|REFSEQ:NP_001027565;NP_062543|H-INV:HIT000303916|VEGA:OTTHUMP00000023682 Tax_Id=9606 Gene_Symbol=RPL36AP37;HNRNPH2 Heterogeneous nuclear ribonucleopr</t>
  </si>
  <si>
    <t>IPI00026268;IPI00642117</t>
  </si>
  <si>
    <t>&gt;IPI:IPI00026268.3|SWISS-PROT:P62873|TREMBL:B2R6K4;B3KVK2;Q1RMY8;Q71UM6|ENSEMBL:ENSP00000367872;ENSP00000416870|REFSEQ:NP_002065|H-INV:HIT000321048|VEGA:OTTHUMP00000001107 Tax_Id=9606 Gene_Symbol=GNB1 Guanine nucleotide-binding protein G(I)/G(S)/G(T) subun</t>
  </si>
  <si>
    <t>IPI00026271;IPI00742191</t>
  </si>
  <si>
    <t>IPI00026271</t>
  </si>
  <si>
    <t>&gt;IPI:IPI00026271.5|SWISS-PROT:P62263|ENSEMBL:ENSP00000311028;ENSP00000385425;ENSP00000385958|REFSEQ:NP_001020241;NP_001020242;NP_005608|H-INV:HIT000275460|VEGA:OTTHUMP00000160559 Tax_Id=9606 Gene_Symbol=RPS14 40S ribosomal protein S14</t>
  </si>
  <si>
    <t>IPI00026302;IPI00917298;IPI00848331;IPI00856058;IPI00916315;IPI00915795;IPI00916572;IPI00917675;IPI00479517;IPI00736955;IPI00941688;IPI00878870</t>
  </si>
  <si>
    <t>IPI00026302;IPI00917298;IPI00848331;IPI00856058;IPI00916315;IPI00915795;IPI00916572;IPI00917675</t>
  </si>
  <si>
    <t>&gt;IPI:IPI00026302.3|SWISS-PROT:P62899|TREMBL:B2R4C1;Q76N53|ENSEMBL:ENSP00000264258;ENSP00000386681|REFSEQ:NP_000984|H-INV:HIT000264328|VEGA:OTTHUMP00000161274;OTTHUMP00000202942 Tax_Id=9606 Gene_Symbol=RPL31 60S ribosomal protein L31;&gt;IPI:IPI00917298.1|TREM</t>
  </si>
  <si>
    <t>IPI00026307;IPI00646175;IPI00645857;IPI00514602;IPI00902774</t>
  </si>
  <si>
    <t>&gt;IPI:IPI00026307.1|SWISS-PROT:O60508|TREMBL:Q53H60|ENSEMBL:ENSP00000304370;ENSP00000357928|REFSEQ:NP_056975|H-INV:HIT000387435|VEGA:OTTHUMP00000016997 Tax_Id=9606 Gene_Symbol=CDC40 Pre-mRNA-processing factor 17;&gt;IPI:IPI00646175.1|TREMBL:B4DHE3;Q59H56;Q5SRN</t>
  </si>
  <si>
    <t>IPI00418797;IPI00026445;IPI00916790;IPI00184886;IPI00917845;IPI00917431;IPI00917238;IPI00915797;IPI00916605;IPI00916595;IPI00916381</t>
  </si>
  <si>
    <t>IPI00418797;IPI00026445;IPI00916790</t>
  </si>
  <si>
    <t>&gt;IPI:IPI00418797.5|SWISS-PROT:Q9H9Y6-1|TREMBL:B7Z823|ENSEMBL:ENSP00000263331|REFSEQ:NP_061887|VEGA:OTTHUMP00000161989 Tax_Id=9606 Gene_Symbol=POLR1B DNA-directed RNA polymerase;&gt;IPI:IPI00026445.3|SWISS-PROT:Q9H9Y6-2|TREMBL:B7Z1W6;B7Z6Y7;Q4QRK8;Q6DKI9;Q9BSR</t>
  </si>
  <si>
    <t>IPI00026496</t>
  </si>
  <si>
    <t>&gt;IPI:IPI00026496.3|SWISS-PROT:O75607|ENSEMBL:ENSP00000359128|REFSEQ:NP_008924|H-INV:HIT000083836|VEGA:OTTHUMP00000020352 Tax_Id=9606 Gene_Symbol=NPM3 Nucleoplasmin-3</t>
  </si>
  <si>
    <t>IPI00026512;IPI00795864</t>
  </si>
  <si>
    <t>&gt;IPI:IPI00026512.2|SWISS-PROT:O75616-1|ENSEMBL:ENSP00000254928|REFSEQ:NP_005693|H-INV:HIT000006616|VEGA:OTTHUMP00000163515;OTTHUMP00000180877 Tax_Id=9606 Gene_Symbol=ERAL1 Isoform HERA-A of GTP-binding protein era homolog;&gt;IPI:IPI00795864.1|TREMBL:C9JEC6|E</t>
  </si>
  <si>
    <t>IPI00026519</t>
  </si>
  <si>
    <t>&gt;IPI:IPI00026519.1|SWISS-PROT:P30405|TREMBL:B2R6X6|ENSEMBL:ENSP00000225174|REFSEQ:NP_005720|H-INV:HIT000088040|VEGA:OTTHUMP00000019925 Tax_Id=9606 Gene_Symbol=PPIF Peptidyl-prolyl cis-trans isomerase, mitochondrial</t>
  </si>
  <si>
    <t>IPI00026570;IPI00872879</t>
  </si>
  <si>
    <t>&gt;IPI:IPI00026570.2|SWISS-PROT:P14406|TREMBL:Q496I0|ENSEMBL:ENSP00000230459;ENSP00000359098;ENSP00000359106|REFSEQ:NP_001856|H-INV:HIT000289311|VEGA:OTTHUMP00000016749;OTTHUMP00000016750 Tax_Id=9606 Gene_Symbol=COX7A2 cytochrome c oxidase subunit VIIa polyp</t>
  </si>
  <si>
    <t>IPI00026606</t>
  </si>
  <si>
    <t>&gt;IPI:IPI00026606.2|SWISS-PROT:O75683|TREMBL:B3KNS8|ENSEMBL:ENSP00000361092|REFSEQ:NP_006744|H-INV:HIT000032661|VEGA:OTTHUMP00000022488 Tax_Id=9606 Gene_Symbol=SURF6 Surfeit locus protein 6</t>
  </si>
  <si>
    <t>IPI00026625;IPI00376609</t>
  </si>
  <si>
    <t>&gt;IPI:IPI00026625.1|SWISS-PROT:O75694-1|TREMBL:B4DLT2|ENSEMBL:ENSP00000231498|REFSEQ:NP_705618|H-INV:HIT000052176|VEGA:OTTHUMP00000116013 Tax_Id=9606 Gene_Symbol=NUP155 Isoform 1 of Nuclear pore complex protein Nup155;&gt;IPI:IPI00376609.1|SWISS-PROT:O75694-2|</t>
  </si>
  <si>
    <t>IPI00026665;IPI00925046;IPI00925511;IPI00925952;IPI00796022;IPI00925203;IPI00925012;IPI00792753;IPI00924591;IPI00789045;IPI00910548;IPI00925735</t>
  </si>
  <si>
    <t>IPI00026665;IPI00925046;IPI00925511;IPI00925952;IPI00796022</t>
  </si>
  <si>
    <t>&gt;IPI:IPI00026665.2|TREMBL:A8K3A8;Q53HS0|VEGA:OTTHUMP00000171070 Tax_Id=9606 Gene_Symbol=QARS cDNA FLJ75085, highly similar to Homo sapiens glutaminyl-tRNA synthetase (QARS), mRNA;&gt;IPI:IPI00925046.1|SWISS-PROT:P47897|TREMBL:Q96AW5|ENSEMBL:ENSP00000307567|RE</t>
  </si>
  <si>
    <t>IPI00026670;IPI00410162;IPI00917694</t>
  </si>
  <si>
    <t>&gt;IPI:IPI00026670.3|SWISS-PROT:Q15370|ENSEMBL:ENSP00000386652|REFSEQ:NP_009039|H-INV:HIT000036202|VEGA:OTTHUMP00000081576;OTTHUMP00000205114 Tax_Id=9606 Gene_Symbol=TCEB2 Transcription elongation factor B polypeptide 2;&gt;IPI:IPI00410162.1|TREMBL:B7WPD3|ENSEM</t>
  </si>
  <si>
    <t>IPI00026689;IPI00908424;IPI00073536;IPI00021175;IPI00868781;IPI00923566;IPI00910891;IPI00922194;IPI00910421;IPI00376955;IPI00414292;IPI00549858;IPI00394661;IPI00914963;IPI00165249;IPI00742856;IPI00877696;IPI00925315;IPI00044678;IPI00917390;IPI00829793;IPI00908349;IPI00023503;IPI00925562;IPI00023529;IPI00165474;IPI00442058;IPI00031681;IPI00953034;IPI00260318;IPI00797954;IPI00925841;IPI00910650;IPI00383457;IPI00878924</t>
  </si>
  <si>
    <t>IPI00026689;IPI00908424;IPI00073536</t>
  </si>
  <si>
    <t>&gt;IPI:IPI00026689.4|SWISS-PROT:P06493-1|TREMBL:Q5H9N4|ENSEMBL:ENSP00000378699|REFSEQ:NP_001777|H-INV:HIT000321130 Tax_Id=9606 Gene_Symbol=CDC2 Putative uncharacterized protein DKFZp686L20222;&gt;IPI:IPI00908424.1|TREMBL:C9J497|ENSEMBL:ENSP00000306043;ENSP00000</t>
  </si>
  <si>
    <t>IPI00026781</t>
  </si>
  <si>
    <t>&gt;IPI:IPI00026781.3|SWISS-PROT:P49327|TREMBL:Q13587;Q6PJJ3|ENSEMBL:ENSP00000304592|REFSEQ:NP_004095|H-INV:HIT000260792|VEGA:OTTHUMP00000180803 Tax_Id=9606 Gene_Symbol=FASN Fatty acid synthase</t>
  </si>
  <si>
    <t>IPI00026904;IPI00942092</t>
  </si>
  <si>
    <t>&gt;IPI:IPI00026904.2|TREMBL:B0QY75;B4DP46|ENSEMBL:ENSP00000389521;ENSP00000390107|VEGA:OTTHUMP00000199174 Tax_Id=9606 Gene_Symbol=ADSL cDNA FLJ59367, highly similar to Adenylosuccinate lyase;&gt;IPI:IPI00942092.1|SWISS-PROT:P30566-1|TREMBL:B4DUM2;Q71UA4|ENSEMBL</t>
  </si>
  <si>
    <t>IPI00026942;IPI00793890;IPI00384365;IPI00386655</t>
  </si>
  <si>
    <t>IPI00026942;IPI00793890</t>
  </si>
  <si>
    <t xml:space="preserve">&gt;IPI:IPI00026942.5|SWISS-PROT:O94905-1|ENSEMBL:ENSP00000276461|REFSEQ:NP_009106|H-INV:HIT000252153|VEGA:OTTHUMP00000177349 Tax_Id=9606 Gene_Symbol=ERLIN2 Isoform 1 of Erlin-2;&gt;IPI:IPI00793890.1|VEGA:OTTHUMP00000177350 Tax_Id=9606 Gene_Symbol=ERLIN2 15 kDa </t>
  </si>
  <si>
    <t>IPI00026964;IPI00889196</t>
  </si>
  <si>
    <t>&gt;IPI:IPI00026964.2|SWISS-PROT:P47985|ENSEMBL:ENSP00000306397|REFSEQ:NP_005994|H-INV:HIT000280494|VEGA:OTTHUMP00000078230 Tax_Id=9606 Gene_Symbol=UQCRFS1 Cytochrome b-c1 complex subunit Rieske, mitochondrial;&gt;IPI:IPI00889196.2|SWISS-PROT:P0C7P4|H-INV:HIT000</t>
  </si>
  <si>
    <t>IPI00026970</t>
  </si>
  <si>
    <t>&gt;IPI:IPI00026970.4|SWISS-PROT:Q9Y5B9|TREMBL:Q0VGA3|ENSEMBL:ENSP00000216297|REFSEQ:NP_009123|H-INV:HIT000071840|VEGA:OTTHUMP00000028337 Tax_Id=9606 Gene_Symbol=SUPT16H FACT complex subunit SPT16</t>
  </si>
  <si>
    <t>IPI00027032;IPI00514798;IPI00514267;IPI00644956;IPI00876921</t>
  </si>
  <si>
    <t>&gt;IPI:IPI00027032.1|SWISS-PROT:O95372|ENSEMBL:ENSP00000363638|REFSEQ:NP_009191|H-INV:HIT000068556|VEGA:OTTHUMP00000002999 Tax_Id=9606 Gene_Symbol=LYPLA2 Acyl-protein thioesterase 2;&gt;IPI:IPI00514798.1|TREMBL:Q5QPQ2|ENSEMBL:ENSP00000363627|VEGA:OTTHUMP0000003</t>
  </si>
  <si>
    <t>IPI00913873;IPI00027034;IPI00913859</t>
  </si>
  <si>
    <t>&gt;IPI:IPI00913873.1|TREMBL:C9JX46|ENSEMBL:ENSP00000401566|REFSEQ:NP_001129224 Tax_Id=9606 Gene_Symbol=ECD suppressor of S. cerevisiae gcr2 isoform 2;&gt;IPI:IPI00027034.1|SWISS-PROT:O95905|TREMBL:B3KMT5;Q6I9U8|ENSEMBL:ENSP00000362070|REFSEQ:NP_009196|H-INV:HIT</t>
  </si>
  <si>
    <t>IPI00027096</t>
  </si>
  <si>
    <t>&gt;IPI:IPI00027096.2|SWISS-PROT:P49406|TREMBL:A8K5D5;B4DIG4|ENSEMBL:ENSP00000377486;ENSP00000387284|REFSEQ:NP_055578|H-INV:HIT000285019|VEGA:OTTHUMP00000160451;OTTHUMP00000202782 Tax_Id=9606 Gene_Symbol=MRPL19 39S ribosomal protein L19, mitochondrial</t>
  </si>
  <si>
    <t>IPI00027107</t>
  </si>
  <si>
    <t>&gt;IPI:IPI00027107.5|SWISS-PROT:P49411|ENSEMBL:ENSP00000322439|REFSEQ:NP_003312|H-INV:HIT000034759|VEGA:OTTHUMP00000081636;OTTHUMP00000122539 Tax_Id=9606 Gene_Symbol=TUFM Tu translation elongation factor, mitochondrial precursor</t>
  </si>
  <si>
    <t>IPI00027175;IPI00414264;IPI00946099;IPI00925997;IPI00925579</t>
  </si>
  <si>
    <t>IPI00027175;IPI00414264;IPI00946099;IPI00925997</t>
  </si>
  <si>
    <t>&gt;IPI:IPI00027175.1|SWISS-PROT:P30626|ENSEMBL:ENSP00000265729|REFSEQ:NP_003121|H-INV:HIT000289309|VEGA:OTTHUMP00000025480;OTTHUMP00000161663 Tax_Id=9606 Gene_Symbol=SRI Sorcin;&gt;IPI:IPI00414264.4|TREMBL:A8MTH6;B4DKK2|ENSEMBL:ENSP00000378137;ENSP00000391148|R</t>
  </si>
  <si>
    <t>IPI00027223;IPI00927256</t>
  </si>
  <si>
    <t>&gt;IPI:IPI00027223.2|SWISS-PROT:O75874|TREMBL:B2R5M8;Q0QER2;Q567U4;Q6FHQ6;Q6FI37;Q6FIA4;Q7Z3V0|ENSEMBL:ENSP00000260985;ENSP00000390265;ENSP00000392710;ENSP00000410513|REFSEQ:NP_005887|H-INV:HIT000287928|VEGA:OTTHUMP00000163870;OTTHUMP00000206464;OTTHUMP00000</t>
  </si>
  <si>
    <t>IPI00027230;IPI00939289;IPI00910360;IPI00556538</t>
  </si>
  <si>
    <t>IPI00027230;IPI00939289</t>
  </si>
  <si>
    <t>&gt;IPI:IPI00027230.3|SWISS-PROT:P14625|TREMBL:Q59FC6;Q5CAQ5;Q96GW1|ENSEMBL:ENSP00000299767|REFSEQ:NP_003290|H-INV:HIT000262289|VEGA:OTTHUMP00000168979 Tax_Id=9606 Gene_Symbol=HSP90B1 Endoplasmin;&gt;IPI:IPI00939289.1|TREMBL:B4DHT9;B4DU71|ENSEMBL:ENSP00000413047</t>
  </si>
  <si>
    <t>IPI00027252;IPI00797822</t>
  </si>
  <si>
    <t>&gt;IPI:IPI00027252.6|SWISS-PROT:Q99623|TREMBL:Q9BXV3|ENSEMBL:ENSP00000382362|REFSEQ:NP_001138303;NP_009204|H-INV:HIT000339489|VEGA:OTTHUMP00000166441 Tax_Id=9606 Gene_Symbol=PHB2 Prohibitin-2;&gt;IPI:IPI00797822.2|TREMBL:B4DP75;B4DW05|ENSEMBL:ENSP00000412856|VE</t>
  </si>
  <si>
    <t>IPI00027270;IPI00433834;IPI00789514;IPI00939745;IPI00792420</t>
  </si>
  <si>
    <t>&gt;IPI:IPI00027270.1|SWISS-PROT:P61254|TREMBL:Q6IBH6|ENSEMBL:ENSP00000293842|REFSEQ:NP_000978|H-INV:HIT000264489|VEGA:OTTHUMP00000135333;OTTHUMP00000183177;OTTHUMP00000183178;OTTHUMP00000183179;OTTHUMP00000183180 Tax_Id=9606 Gene_Symbol=RPL26 60S ribosomal p</t>
  </si>
  <si>
    <t>IPI00027280;IPI00217709;IPI00926528;IPI00941371;IPI00925477</t>
  </si>
  <si>
    <t>&gt;IPI:IPI00027280.2|SWISS-PROT:Q02880-1|TREMBL:Q6LBI8|ENSEMBL:ENSP00000264331 Tax_Id=9606 Gene_Symbol=TOP2B Isoform Beta-2 of DNA topoisomerase 2-beta;&gt;IPI:IPI00217709.1|SWISS-PROT:Q02880-2|TREMBL:B4DKD0;B4DLV2;B7ZB27;Q59H80;Q6W6M6;Q71UH4;Q8WTY5|ENSEMBL:ENS</t>
  </si>
  <si>
    <t>IPI00329512;IPI00844420;IPI00877103;IPI00785142;IPI00384173;IPI00027285;IPI00220360;IPI00395674;IPI00793157</t>
  </si>
  <si>
    <t>&gt;IPI:IPI00329512.3|SWISS-PROT:P14678-3 Tax_Id=9606 Gene_Symbol=SNRPB Isoform SM-B1 of Small nuclear ribonucleoprotein-associated proteins B and B;&gt;IPI:IPI00844420.2|ENSEMBL:ENSP00000303591 Tax_Id=9606 Gene_Symbol=SNRPB 30 kDa protein;&gt;IPI:IPI00877103.1|TR</t>
  </si>
  <si>
    <t>IPI00027350;IPI00909207;IPI00794777;IPI00375401</t>
  </si>
  <si>
    <t>IPI00027350;IPI00909207;IPI00794777</t>
  </si>
  <si>
    <t>&gt;IPI:IPI00027350.3|SWISS-PROT:P32119|ENSEMBL:ENSP00000301522|REFSEQ:NP_005800|H-INV:HIT000277909|VEGA:OTTHUMP00000077857;OTTHUMP00000165823 Tax_Id=9606 Gene_Symbol=PRDX2 Peroxiredoxin-2;&gt;IPI:IPI00909207.1|TREMBL:B4DF70|ENSEMBL:ENSP00000408139 Tax_Id=9606 G</t>
  </si>
  <si>
    <t>IPI00396563;IPI00027378;IPI00910402</t>
  </si>
  <si>
    <t>IPI00396563;IPI00027378</t>
  </si>
  <si>
    <t>&gt;IPI:IPI00396563.2|SWISS-PROT:Q04323-2|ENSEMBL:ENSP00000294119|REFSEQ:NP_056937 Tax_Id=9606 Gene_Symbol=UBXN1 Isoform 2 of UBX domain-containing protein 1;&gt;IPI:IPI00027378.5|SWISS-PROT:Q04323-1|TREMBL:B4DNC6;B4E0P8;Q05BV2|ENSEMBL:ENSP00000303991|H-INV:HIT0</t>
  </si>
  <si>
    <t>IPI00027415;IPI00784170;IPI00217760;IPI00952925;IPI00922725;IPI00945848</t>
  </si>
  <si>
    <t>&gt;IPI:IPI00027415.2|SWISS-PROT:Q9H2U1-1|ENSEMBL:ENSP00000417078|REFSEQ:NP_065916|H-INV:HIT000074163 Tax_Id=9606 Gene_Symbol=DHX36 Isoform 1 of Probable ATP-dependent RNA helicase DHX36;&gt;IPI:IPI00784170.1|SWISS-PROT:Q9H2U1-2|ENSEMBL:ENSP00000330113|REFSEQ:NP</t>
  </si>
  <si>
    <t>IPI00027438;IPI00935169;IPI00892872;IPI00791583;IPI00827631;IPI00941052;IPI00942383;IPI00893347;IPI00894145;IPI00792079;IPI00892615;IPI00789691;IPI00894029;IPI00893481;IPI00894525;IPI00893081;IPI00892989;IPI00893518;IPI00607626;IPI00793401;IPI00892740;IPI00893832</t>
  </si>
  <si>
    <t>IPI00027438;IPI00935169;IPI00892872;IPI00791583;IPI00827631;IPI00941052;IPI00942383;IPI00893347</t>
  </si>
  <si>
    <t>&gt;IPI:IPI00027438.2|SWISS-PROT:O75955|TREMBL:Q53HQ0;Q5ST80;Q6IB58|ENSEMBL:ENSP00000365569;ENSP00000372873;ENSP00000373056;ENSP00000388861;ENSP00000391438|REFSEQ:NP_005794|VEGA:OTTHUMP00000014916;OTTHUMP00000029208;OTTHUMP00000029620;OTTHUMP00000165121;OTTHU</t>
  </si>
  <si>
    <t>IPI00910701;IPI00027442</t>
  </si>
  <si>
    <t>&gt;IPI:IPI00910701.1|TREMBL:B4DR45|ENSEMBL:ENSP00000392379 Tax_Id=9606 Gene_Symbol=AARS cDNA FLJ61339, highly similar to Alanyl-tRNA synthetase;&gt;IPI:IPI00027442.4|SWISS-PROT:P49588|ENSEMBL:ENSP00000261772|REFSEQ:NP_001596|H-INV:HIT000035254|VEGA:OTTHUMP00000</t>
  </si>
  <si>
    <t>IPI00027448</t>
  </si>
  <si>
    <t>&gt;IPI:IPI00027448.3|SWISS-PROT:O75964|ENSEMBL:ENSP00000300688|REFSEQ:NP_006467|H-INV:HIT000264123 Tax_Id=9606 Gene_Symbol=ATP5L ATP synthase subunit g, mitochondrial</t>
  </si>
  <si>
    <t>IPI00027452;IPI00953406</t>
  </si>
  <si>
    <t>&gt;IPI:IPI00027452.1|SWISS-PROT:P22732|TREMBL:B4DG19;B4DT82;B4DXM7;B4DXN5;B4DXU9;Q8TDC6|ENSEMBL:ENSP00000366641|REFSEQ:NP_003030|H-INV:HIT000195790|VEGA:OTTHUMP00000001704 Tax_Id=9606 Gene_Symbol=SLC2A5 Solute carrier family 2, facilitated glucose transporte</t>
  </si>
  <si>
    <t>IPI00027462;IPI00939362</t>
  </si>
  <si>
    <t>&gt;IPI:IPI00027462.1|SWISS-PROT:P06702|TREMBL:B2R4M6|ENSEMBL:ENSP00000357727|REFSEQ:NP_002956|H-INV:HIT000321167|VEGA:OTTHUMP00000015331 Tax_Id=9606 Gene_Symbol=S100A9 Protein S100-A9;&gt;IPI:IPI00939362.1|TREMBL:C9J1H1|ENSEMBL:ENSP00000392757 Tax_Id=9606 Gene_</t>
  </si>
  <si>
    <t>IPI00554481;IPI00554611;IPI00604710;IPI00554702;IPI00554722;IPI00027493</t>
  </si>
  <si>
    <t xml:space="preserve">&gt;IPI:IPI00554481.1|SWISS-PROT:P08195-4|ENSEMBL:ENSP00000367124|REFSEQ:NP_001012679 Tax_Id=9606 Gene_Symbol=SLC3A2;LOC442497 Isoform 4 of 4F2 cell-surface antigen heavy chain;&gt;IPI:IPI00554611.1|ENSEMBL:ENSP00000367123|REFSEQ:NP_001012680|H-INV:HIT000008858 </t>
  </si>
  <si>
    <t>IPI00910781;IPI00027497;IPI00908881;CON__Q3ZBD7;IPI00556013</t>
  </si>
  <si>
    <t>IPI00910781;IPI00027497;IPI00908881</t>
  </si>
  <si>
    <t>&gt;IPI:IPI00910781.1|TREMBL:B4DE36;B4DG39|ENSEMBL:ENSP00000405573 Tax_Id=9606 Gene_Symbol=GPI Glucose-6-phosphate isomerase;&gt;IPI:IPI00027497.5|SWISS-PROT:P06744|ENSEMBL:ENSP00000348877|REFSEQ:NP_000166|H-INV:HIT000049155|VEGA:OTTHUMP00000076759 Tax_Id=9606 G</t>
  </si>
  <si>
    <t>IPI00027547;IPI00847793</t>
  </si>
  <si>
    <t>&gt;IPI:IPI00027547.2|SWISS-PROT:P81605|TREMBL:Q53YJ2|ENSEMBL:ENSP00000293371|REFSEQ:NP_444513|H-INV:HIT000260573|VEGA:OTTHUMP00000167817 Tax_Id=9606 Gene_Symbol=DCD Dermcidin;&gt;IPI:IPI00847793.1|TREMBL:A5JHP3|ENSEMBL:ENSP00000406773 Tax_Id=9606 Gene_Symbol=DC</t>
  </si>
  <si>
    <t>IPI00027626;IPI00552590;IPI00220656;IPI00910226;IPI00908488</t>
  </si>
  <si>
    <t>IPI00027626;IPI00552590</t>
  </si>
  <si>
    <t>&gt;IPI:IPI00027626.3|SWISS-PROT:P40227|TREMBL:A1JUI8;B2R9K8;B4DPJ8;Q59ET3|ENSEMBL:ENSP00000275603|REFSEQ:NP_001753|H-INV:HIT000078722|VEGA:OTTHUMP00000024460;OTTHUMP00000159736 Tax_Id=9606 Gene_Symbol=CCT6A T-complex protein 1 subunit zeta;&gt;IPI:IPI00552590.1</t>
  </si>
  <si>
    <t>IPI00739725;IPI00027668;IPI00794255;IPI00218810</t>
  </si>
  <si>
    <t>IPI00739725;IPI00027668;IPI00794255</t>
  </si>
  <si>
    <t>&gt;IPI:IPI00739725.2|ENSEMBL:ENSP00000376544|REFSEQ:NP_001035022|VEGA:OTTHUMP00000182188 Tax_Id=9606 Gene_Symbol=CD79B CD79B antigen isoform 3 precursor;&gt;IPI:IPI00027668.3|SWISS-PROT:P40259-1|ENSEMBL:ENSP00000006750|REFSEQ:NP_000617|H-INV:HIT000315346|VEGA:O</t>
  </si>
  <si>
    <t>IPI00027729;IPI00848174;IPI00892867;IPI00878432</t>
  </si>
  <si>
    <t>&gt;IPI:IPI00027729.1|SWISS-PROT:P49674|TREMBL:Q53EZ1;Q5U045|ENSEMBL:ENSP00000352929;ENSP00000380044;ENSP00000383067;ENSP00000384074;ENSP00000385582;ENSP00000387440|REFSEQ:NP_001885;NP_689407|H-INV:HIT000270456|VEGA:OTTHUMP00000028770;OTTHUMP00000199211;OTTHU</t>
  </si>
  <si>
    <t>IPI00027763;IPI00911040</t>
  </si>
  <si>
    <t>&gt;IPI:IPI00027763.2|SWISS-PROT:P16260|TREMBL:B4DPV4|ENSEMBL:ENSP00000265870|REFSEQ:NP_689920|H-INV:HIT000041005|VEGA:OTTHUMP00000019707 Tax_Id=9606 Gene_Symbol=SLC25A16 Graves disease carrier protein;&gt;IPI:IPI00911040.1|TREMBL:B4DHV9 Tax_Id=9606 Gene_Symbol=</t>
  </si>
  <si>
    <t>IPI00554589;IPI00027776;IPI00645429;IPI00644434</t>
  </si>
  <si>
    <t>&gt;IPI:IPI00554589.3|TREMBL:Q8NAN0|ENSEMBL:ENSP00000372326|REFSEQ:NP_001012533|VEGA:OTTHUMP00000163617 Tax_Id=9606 Gene_Symbol=FECH ferrochelatase isoform a precursor;&gt;IPI:IPI00027776.6|SWISS-PROT:P22830|TREMBL:Q53FU1;Q5TZY0;Q7KZA3|ENSEMBL:ENSP00000262093|RE</t>
  </si>
  <si>
    <t>IPI00027808;IPI00873948;IPI00894355;IPI00894141;IPI00894248</t>
  </si>
  <si>
    <t>IPI00027808</t>
  </si>
  <si>
    <t>&gt;IPI:IPI00027808.1|SWISS-PROT:P30876|ENSEMBL:ENSP00000312735;ENSP00000370625|REFSEQ:NP_000929|H-INV:HIT000050797|VEGA:OTTHUMP00000158973 Tax_Id=9606 Gene_Symbol=POLR2B DNA-directed RNA polymerase II subunit RPB2</t>
  </si>
  <si>
    <t>IPI00027831;IPI00847896</t>
  </si>
  <si>
    <t>&gt;IPI:IPI00027831.1|SWISS-PROT:Q9BQ67|TREMBL:A0MNN5;B2RDP6;Q8NCK5;Q8TCJ8|ENSEMBL:ENSP00000253237|REFSEQ:NP_113673|H-INV:HIT000030894|VEGA:OTTHUMP00000076781 Tax_Id=9606 Gene_Symbol=GRWD1 Glutamate-rich WD repeat-containing protein 1;&gt;IPI:IPI00847896.1|H-INV</t>
  </si>
  <si>
    <t>IPI00027834;IPI00465225;IPI00940312;IPI00848328;IPI00909466;IPI00647473;IPI00103247;IPI00470410;IPI00745396;IPI00916689</t>
  </si>
  <si>
    <t>IPI00027834;IPI00465225</t>
  </si>
  <si>
    <t>&gt;IPI:IPI00027834.3|SWISS-PROT:P14866|TREMBL:B2R959;Q6NTA2|ENSEMBL:ENSP00000221419|REFSEQ:NP_001524|H-INV:HIT000059409|VEGA:OTTHUMP00000076810 Tax_Id=9606 Gene_Symbol=HNRNPL Heterogeneous nuclear ribonucleoprotein L;&gt;IPI:IPI00465225.1|TREMBL:A6NIT8|ENSEMBL:</t>
  </si>
  <si>
    <t>IPI00027887</t>
  </si>
  <si>
    <t>&gt;IPI:IPI00027887.4|SWISS-PROT:Q9NUG6|ENSEMBL:ENSP00000202017|REFSEQ:NP_110442|H-INV:HIT000251391|VEGA:OTTHUMP00000030569 Tax_Id=9606 Gene_Symbol=PDRG1 p53 and DNA damage-regulated protein 1</t>
  </si>
  <si>
    <t>IPI00027933</t>
  </si>
  <si>
    <t>&gt;IPI:IPI00027933.3|SWISS-PROT:P40306|TREMBL:Q6IB22|ENSEMBL:ENSP00000351314|REFSEQ:NP_002792|H-INV:HIT000286564|VEGA:OTTHUMP00000081413;OTTHUMP00000174858 Tax_Id=9606 Gene_Symbol=PSMB10 Proteasome subunit beta type-10</t>
  </si>
  <si>
    <t>IPI00027988;IPI00304086;IPI00855974;IPI00942274;IPI00798332;IPI00953090;IPI00556456</t>
  </si>
  <si>
    <t>&gt;IPI:IPI00027988.1|SWISS-PROT:P49711|ENSEMBL:ENSP00000264010|REFSEQ:NP_006556|H-INV:HIT000218768|VEGA:OTTHUMP00000080393;OTTHUMP00000174843 Tax_Id=9606 Gene_Symbol=CTCF Transcriptional repressor CTCF;&gt;IPI:IPI00304086.4|TREMBL:A6XGL8;B2RA05|ENSEMBL:ENSP0000</t>
  </si>
  <si>
    <t>IPI00028004;IPI00788896;IPI00789577</t>
  </si>
  <si>
    <t xml:space="preserve">&gt;IPI:IPI00028004.2|SWISS-PROT:P49720|ENSEMBL:ENSP00000225426|REFSEQ:NP_002786|H-INV:HIT000036078|VEGA:OTTHUMP00000164161;OTTHUMP00000181136 Tax_Id=9606 Gene_Symbol=PSMB3 Proteasome subunit beta type-3;&gt;IPI:IPI00788896.1|VEGA:OTTHUMP00000181135 Tax_Id=9606 </t>
  </si>
  <si>
    <t>IPI00028006;IPI00844375</t>
  </si>
  <si>
    <t>&gt;IPI:IPI00028006.1|SWISS-PROT:P49721|TREMBL:B7Z478|ENSEMBL:ENSP00000362334|REFSEQ:NP_002785|H-INV:HIT000278623|VEGA:OTTHUMP00000004345 Tax_Id=9606 Gene_Symbol=PSMB2 Proteasome subunit beta type-2;&gt;IPI:IPI00844375.1|TREMBL:Q59FJ0|ENSEMBL:ENSP00000362337 Tax</t>
  </si>
  <si>
    <t>IPI00028051;IPI00081851;IPI00215972;IPI00953578</t>
  </si>
  <si>
    <t>&gt;IPI:IPI00028051.2|SWISS-PROT:P49754-1|TREMBL:B2RB94;B4DR83|ENSEMBL:ENSP00000309457|REFSEQ:NP_055211|H-INV:HIT000222022|VEGA:OTTHUMP00000135322 Tax_Id=9606 Gene_Symbol=VPS41 Isoform Long of Vacuolar protein sorting-associated protein 41 homolog;&gt;IPI:IPI000</t>
  </si>
  <si>
    <t>IPI00028055;IPI00911085</t>
  </si>
  <si>
    <t>&gt;IPI:IPI00028055.4|SWISS-PROT:P49755|TREMBL:B2R605;B4DZH3;Q53GF9|ENSEMBL:ENSP00000303145|REFSEQ:NP_006818|H-INV:HIT000267064|VEGA:OTTHUMP00000028160 Tax_Id=9606 Gene_Symbol=TMED10 Transmembrane emp24 domain-containing protein 10;&gt;IPI:IPI00911085.1|TREMBL:B</t>
  </si>
  <si>
    <t>IPI00028068;IPI00433339;IPI00793293</t>
  </si>
  <si>
    <t>&gt;IPI:IPI00028068.3|SWISS-PROT:Q9HC21|TREMBL:Q5JPC1;Q8NBT6|ENSEMBL:ENSP00000319574;ENSP00000385312;ENSP00000397818;ENSP00000402202|REFSEQ:NP_001119593;NP_001119594;NP_068380|H-INV:HIT000028299|VEGA:OTTHUMP00000182453;OTTHUMP00000182454 Tax_Id=9606 Gene_Symb</t>
  </si>
  <si>
    <t>IPI00028091;IPI00007068;IPI00554433;IPI00892652;IPI00642069;IPI00888282;IPI00946655</t>
  </si>
  <si>
    <t>&gt;IPI:IPI00028091.3|SWISS-PROT:P61158|TREMBL:B4DT29;B4DTI0;B4DXW1;Q53QM2;Q59FV6|ENSEMBL:ENSP00000263238|REFSEQ:NP_005712|H-INV:HIT000052876|VEGA:OTTHUMP00000203980 Tax_Id=9606 Gene_Symbol=ACTR3 Actin-related protein 3;&gt;IPI:IPI00007068.1|SWISS-PROT:Q9P1U1-1|</t>
  </si>
  <si>
    <t>IPI00028122;IPI00333317;IPI00643781</t>
  </si>
  <si>
    <t>&gt;IPI:IPI00028122.1|SWISS-PROT:O75475-1|ENSEMBL:ENSP00000370109;ENSP00000370114|REFSEQ:NP_001121689;NP_150091|H-INV:HIT000065263|VEGA:OTTHUMP00000022753;OTTHUMP00000022754 Tax_Id=9606 Gene_Symbol=PSIP1 Isoform 1 of PC4 and SFRS1-interacting protein;&gt;IPI:IPI</t>
  </si>
  <si>
    <t>IPI00028414</t>
  </si>
  <si>
    <t>&gt;IPI:IPI00028414.3|SWISS-PROT:O60234|TREMBL:Q6IB37;Q8TDZ6|ENSEMBL:ENSP00000253054|REFSEQ:NP_004868|H-INV:HIT000090538|VEGA:OTTHUMP00000076747 Tax_Id=9606 Gene_Symbol=GMFG Glia maturation factor gamma</t>
  </si>
  <si>
    <t>IPI00028520;IPI00221298;IPI00910368</t>
  </si>
  <si>
    <t>&gt;IPI:IPI00028520.2|SWISS-PROT:P49821-1|TREMBL:Q53G70|ENSEMBL:ENSP00000322450|REFSEQ:NP_009034|H-INV:HIT000001839 Tax_Id=9606 Gene_Symbol=NDUFV1 Isoform 1 of NADH dehydrogenase [ubiquinone] flavoprotein 1, mitochondrial;&gt;IPI:IPI00221298.1|SWISS-PROT:P49821-</t>
  </si>
  <si>
    <t>IPI00028564;IPI00909555</t>
  </si>
  <si>
    <t>&gt;IPI:IPI00028564.1|SWISS-PROT:P32455|TREMBL:B4E1L5;Q5D1D5|ENSEMBL:ENSP00000359504|REFSEQ:NP_002044|H-INV:HIT000195792|VEGA:OTTHUMP00000012352 Tax_Id=9606 Gene_Symbol=GBP1 Interferon-induced guanylate-binding protein 1;&gt;IPI:IPI00909555.1|TREMBL:B4DNS2|ENSEM</t>
  </si>
  <si>
    <t>IPI00028635;IPI00383680;IPI00552972;IPI00936387;IPI00552307;IPI00941764;IPI00552146</t>
  </si>
  <si>
    <t>IPI00028635;IPI00383680;IPI00552972</t>
  </si>
  <si>
    <t>&gt;IPI:IPI00028635.5|SWISS-PROT:P04844|TREMBL:B2RE46|ENSEMBL:ENSP00000237530|REFSEQ:NP_002942|H-INV:HIT000283859|VEGA:OTTHUMP00000030900 Tax_Id=9606 Gene_Symbol=RPN2 Dolichyl-diphosphooligosaccharide--protein glycosyltransferase subunit 2;&gt;IPI:IPI00383680.3|</t>
  </si>
  <si>
    <t>IPI00028888;IPI00220683;IPI00220684;IPI00220685;IPI00903278;IPI00915340</t>
  </si>
  <si>
    <t>&gt;IPI:IPI00028888.1|SWISS-PROT:Q14103-1|ENSEMBL:ENSP00000313199|REFSEQ:NP_112738|H-INV:HIT000101661|VEGA:OTTHUMP00000160798 Tax_Id=9606 Gene_Symbol=HNRNPD Isoform 1 of Heterogeneous nuclear ribonucleoprotein D0;&gt;IPI:IPI00220683.1|SWISS-PROT:Q14103-2|TREMBL:</t>
  </si>
  <si>
    <t>IPI00028955;IPI00943616;IPI00741996</t>
  </si>
  <si>
    <t>&gt;IPI:IPI00028955.4|SWISS-PROT:Q14137|TREMBL:A8K3R2;B2RDN4;B4DEN9;Q4G0D9;Q6DKJ9;Q96Q25|ENSEMBL:ENSP00000304151|REFSEQ:NP_056016|H-INV:HIT000036443|VEGA:OTTHUMP00000178462 Tax_Id=9606 Gene_Symbol=BOP1 Ribosome biogenesis protein BOP1;&gt;IPI:IPI00943616.1|REFSE</t>
  </si>
  <si>
    <t>IPI00029012</t>
  </si>
  <si>
    <t>&gt;IPI:IPI00029012.1|SWISS-PROT:Q14152|TREMBL:B4DYS1;Q05BS0;Q24JU4;Q3B770;Q6P1R0;Q7Z5T5|ENSEMBL:ENSP00000358140|REFSEQ:NP_003741|H-INV:HIT000042275|VEGA:OTTHUMP00000020589 Tax_Id=9606 Gene_Symbol=EIF3A Eukaryotic translation initiation factor 3 subunit A</t>
  </si>
  <si>
    <t>IPI00514856;IPI00181306;IPI00029019;IPI00946257</t>
  </si>
  <si>
    <t>&gt;IPI:IPI00514856.4|SWISS-PROT:Q14157-2|TREMBL:B4DYY5|ENSEMBL:ENSP00000355343;ENSP00000389445|REFSEQ:NP_055662|VEGA:OTTHUMP00000034204 Tax_Id=9606 Gene_Symbol=UBAP2L Isoform 1 of Ubiquitin-associated protein 2-like;&gt;IPI:IPI00181306.3|SWISS-PROT:Q14157-3|TRE</t>
  </si>
  <si>
    <t>IPI00029046;IPI00798088</t>
  </si>
  <si>
    <t>&gt;IPI:IPI00029046.1|SWISS-PROT:Q14165|ENSEMBL:ENSP00000228506|REFSEQ:NP_055545|H-INV:HIT000042289|VEGA:OTTHUMP00000169471 Tax_Id=9606 Gene_Symbol=MLEC Malectin;&gt;IPI:IPI00798088.1|VEGA:OTTHUMP00000169470 Tax_Id=9606 Gene_Symbol=MLEC 16 kDa protein</t>
  </si>
  <si>
    <t>IPI00791262;IPI00029114</t>
  </si>
  <si>
    <t>&gt;IPI:IPI00791262.1|VEGA:OTTHUMP00000182287 Tax_Id=9606 Gene_Symbol=ICT1 24 kDa protein;&gt;IPI:IPI00029114.1|SWISS-PROT:Q14197|TREMBL:B2RAD1|ENSEMBL:ENSP00000301585|REFSEQ:NP_001536|H-INV:HIT000037083|VEGA:OTTHUMP00000182286 Tax_Id=9606 Gene_Symbol=ICT1 Immat</t>
  </si>
  <si>
    <t>IPI00029133;IPI00456747;IPI00880198</t>
  </si>
  <si>
    <t>IPI00029133;IPI00456747</t>
  </si>
  <si>
    <t>&gt;IPI:IPI00029133.4|SWISS-PROT:P24539|TREMBL:A8K4W2;Q08ET0;Q53GB3|ENSEMBL:ENSP00000358737|REFSEQ:NP_001679|H-INV:HIT000293409|VEGA:OTTHUMP00000013469 Tax_Id=9606 Gene_Symbol=ATP5F1 ATP synthase subunit b, mitochondrial;&gt;IPI:IPI00456747.1|TREMBL:Q5QNZ2|ENSEM</t>
  </si>
  <si>
    <t>IPI00456970;IPI00029162</t>
  </si>
  <si>
    <t>&gt;IPI:IPI00456970.1|SWISS-PROT:Q14004-1|ENSEMBL:ENSP00000181839|REFSEQ:NP_003709|H-INV:HIT000246755|VEGA:OTTHUMP00000159007 Tax_Id=9606 Gene_Symbol=CDC2L5 Isoform 1 of Cell division cycle 2-like protein kinase 5;&gt;IPI:IPI00029162.3|SWISS-PROT:Q14004-2|TREMBL</t>
  </si>
  <si>
    <t>IPI00029264</t>
  </si>
  <si>
    <t>&gt;IPI:IPI00029264.3|SWISS-PROT:P08574|TREMBL:Q8TBT6|ENSEMBL:ENSP00000317159|REFSEQ:NP_001907|H-INV:HIT000009907|VEGA:OTTHUMP00000178381 Tax_Id=9606 Gene_Symbol=CYC1 Cytochrome c1, heme protein, mitochondrial</t>
  </si>
  <si>
    <t>IPI00029266;IPI00068430;IPI00647942</t>
  </si>
  <si>
    <t>&gt;IPI:IPI00029266.1|SWISS-PROT:P62304|ENSEMBL:ENSP00000400591|REFSEQ:NP_003085|H-INV:HIT000334313|VEGA:OTTHUMP00000034219 Tax_Id=9606 Gene_Symbol=SNRPE Small nuclear ribonucleoprotein E;&gt;IPI:IPI00068430.1|SWISS-PROT:Q5VYJ4|ENSEMBL:ENSP00000356177|VEGA:OTTHU</t>
  </si>
  <si>
    <t>IPI00029267</t>
  </si>
  <si>
    <t>&gt;IPI:IPI00029267.1|SWISS-PROT:P08579|TREMBL:B5BTZ8;Q86YK2|ENSEMBL:ENSP00000246071;ENSP00000367178|REFSEQ:NP_003083;NP_937863|H-INV:HIT000285044|VEGA:OTTHUMP00000030324;OTTHUMP00000030325 Tax_Id=9606 Gene_Symbol=SNRPB2 U2 small nuclear ribonucleoprotein B</t>
  </si>
  <si>
    <t>IPI00029468;IPI00908883;IPI00029469;IPI00917682</t>
  </si>
  <si>
    <t>IPI00029468;IPI00908883;IPI00029469</t>
  </si>
  <si>
    <t>&gt;IPI:IPI00029468.1|SWISS-PROT:P61163|TREMBL:B4DMT4;B4DXP9|ENSEMBL:ENSP00000358921|REFSEQ:NP_005727|H-INV:HIT000323909|VEGA:OTTHUMP00000020366 Tax_Id=9606 Gene_Symbol=ACTR1A Alpha-centractin;&gt;IPI:IPI00908883.2|TREMBL:B4DM97|ENSEMBL:ENSP00000406028 Tax_Id=96</t>
  </si>
  <si>
    <t>IPI00029473</t>
  </si>
  <si>
    <t>&gt;IPI:IPI00029473.5|SWISS-PROT:Q9HAS0|TREMBL:Q8NI83|ENSEMBL:ENSP00000225805|REFSEQ:NP_071739|H-INV:HIT000050898|VEGA:OTTHUMP00000181076 Tax_Id=9606 Gene_Symbol=C17orf75 Protein Njmu-R1</t>
  </si>
  <si>
    <t>IPI00029557;IPI00909181</t>
  </si>
  <si>
    <t>&gt;IPI:IPI00029557.3|SWISS-PROT:Q9HAV7|ENSEMBL:ENSP00000264954|REFSEQ:NP_079472|H-INV:HIT000039788|VEGA:OTTHUMP00000115578 Tax_Id=9606 Gene_Symbol=GRPEL1 GrpE protein homolog 1, mitochondrial;&gt;IPI:IPI00909181.1|TREMBL:B4DWV5|ENSEMBL:ENSP00000393295 Tax_Id=96</t>
  </si>
  <si>
    <t>IPI00894154;IPI00029561;IPI00103509;IPI00555877;IPI00893440;IPI00937896;IPI00893311;IPI00893990;IPI00893727;IPI00894261;IPI00894559</t>
  </si>
  <si>
    <t>IPI00894154;IPI00029561;IPI00103509</t>
  </si>
  <si>
    <t>&gt;IPI:IPI00894154.1|ENSEMBL:ENSP00000385697|VEGA:OTTHUMP00000201634 Tax_Id=9606 Gene_Symbol=NDUFA10 45 kDa protein;&gt;IPI:IPI00029561.1|SWISS-PROT:O95299|TREMBL:A8K413;Q53QE8;Q53SW4;Q7Z518|ENSEMBL:ENSP00000252711|REFSEQ:NP_004535|H-INV:HIT000275470|VEGA:OTTHU</t>
  </si>
  <si>
    <t>IPI00029623;IPI00867679;IPI00888766</t>
  </si>
  <si>
    <t>IPI00029623;IPI00867679</t>
  </si>
  <si>
    <t>&gt;IPI:IPI00029623.1|SWISS-PROT:P60900|TREMBL:B4DQR4;B4DXJ9|ENSEMBL:ENSP00000261479|REFSEQ:NP_002782|H-INV:HIT000271674|VEGA:OTTHUMP00000027935;OTTHUMP00000178843 Tax_Id=9606 Gene_Symbol=PSMA6 Proteasome subunit alpha type-6;&gt;IPI:IPI00867679.1|TREMBL:Q9BZ93|</t>
  </si>
  <si>
    <t>IPI00790214;IPI00029628;IPI00853306</t>
  </si>
  <si>
    <t>&gt;IPI:IPI00790214.1|ENSEMBL:ENSP00000319739|VEGA:OTTHUMP00000176002;OTTHUMP00000184902 Tax_Id=9606 Gene_Symbol=RCN2 39 kDa protein;&gt;IPI:IPI00029628.1|SWISS-PROT:Q14257|ENSEMBL:ENSP00000378349|REFSEQ:NP_002893|H-INV:HIT000292336|VEGA:OTTHUMP00000176001;OTTHU</t>
  </si>
  <si>
    <t>IPI00029631</t>
  </si>
  <si>
    <t>&gt;IPI:IPI00029631.1|SWISS-PROT:P84090|TREMBL:B2R5H2|ENSEMBL:ENSP00000216520|REFSEQ:NP_004441|H-INV:HIT000220996|VEGA:OTTHUMP00000028472 Tax_Id=9606 Gene_Symbol=ERH Enhancer of rudimentary homolog</t>
  </si>
  <si>
    <t>IPI00029699</t>
  </si>
  <si>
    <t>&gt;IPI:IPI00029699.1|SWISS-PROT:P34096|TREMBL:Q53XB4|ENSEMBL:ENSP00000307096;ENSP00000381081;ENSP00000381085;ENSP00000381087|REFSEQ:NP_002928;NP_919412|H-INV:HIT000301402|VEGA:OTTHUMP00000164022;OTTHUMP00000164023;OTTHUMP00000164024 Tax_Id=9606 Gene_Symbol=R</t>
  </si>
  <si>
    <t>IPI00029702;IPI00216435;IPI00443767</t>
  </si>
  <si>
    <t>&gt;IPI:IPI00029702.1|SWISS-PROT:Q14289-1|TREMBL:Q59GM4;Q6PID4|ENSEMBL:ENSP00000332816;ENSP00000380638;ENSP00000391995|REFSEQ:NP_004094;NP_775266;NP_775268|H-INV:HIT000052719|VEGA:OTTHUMP00000128275;OTTHUMP00000177224;OTTHUMP00000177225;OTTHUMP00000177229 Tax</t>
  </si>
  <si>
    <t>IPI00029731;IPI00793102;IPI00926288;IPI00926495</t>
  </si>
  <si>
    <t>&gt;IPI:IPI00029731.8|SWISS-PROT:P18077|ENSEMBL:ENSP00000393393;ENSP00000419117|REFSEQ:NP_000987|H-INV:HIT000035138|VEGA:OTTHUMP00000174223;OTTHUMP00000174224;OTTHUMP00000207884;OTTHUMP00000207885 Tax_Id=9606 Gene_Symbol=RPL35A 60S ribosomal protein L35a;&gt;IPI</t>
  </si>
  <si>
    <t>IPI00029744;IPI00922415;IPI00946606;IPI00947310</t>
  </si>
  <si>
    <t>&gt;IPI:IPI00029744.1|SWISS-PROT:Q04837|TREMBL:A4D1U3;Q567R6|ENSEMBL:ENSP00000265304;ENSP00000419388;ENSP00000419541;ENSP00000419665;ENSP00000420485|REFSEQ:NP_003134|H-INV:HIT000075998|VEGA:OTTHUMP00000025194 Tax_Id=9606 Gene_Symbol=SSBP1 Single-stranded DNA-</t>
  </si>
  <si>
    <t>IPI00915363;IPI00942970;IPI00029750;IPI00903204;IPI00915463;IPI00943336;IPI00847986</t>
  </si>
  <si>
    <t>&gt;IPI:IPI00915363.1|ENSEMBL:ENSP00000414321|REFSEQ:NP_001135757 Tax_Id=9606 Gene_Symbol=RPS24 ribosomal protein S24 isoform d;&gt;IPI:IPI00942970.1|ENSEMBL:ENSP00000394975 Tax_Id=9606 Gene_Symbol=RPS24 16 kDa protein;&gt;IPI:IPI00029750.1|SWISS-PROT:P62847-1|TREM</t>
  </si>
  <si>
    <t>IPI00029754;IPI00927918;IPI00924824;IPI00742734;IPI00783078;IPI00794020;IPI00795638</t>
  </si>
  <si>
    <t>&gt;IPI:IPI00029754.1|SWISS-PROT:P40692|TREMBL:B2R6K0;Q53GX1;Q5GJ64|ENSEMBL:ENSP00000231790|REFSEQ:NP_000240|H-INV:HIT000032957|VEGA:OTTHUMP00000161361;OTTHUMP00000170616 Tax_Id=9606 Gene_Symbol=MLH1 DNA mismatch repair protein Mlh1;&gt;IPI:IPI00927918.1|ENSEMBL</t>
  </si>
  <si>
    <t>IPI00029764;IPI00908449</t>
  </si>
  <si>
    <t>&gt;IPI:IPI00029764.1|SWISS-PROT:Q12874|TREMBL:A8K566;A8K7V1;B3KY12;Q53HM6|ENSEMBL:ENSP00000362110|REFSEQ:NP_006793|H-INV:HIT000217844|VEGA:OTTHUMP00000004730 Tax_Id=9606 Gene_Symbol=SF3A3 Splicing factor 3A subunit 3;&gt;IPI:IPI00908449.1|TREMBL:B4DW90|ENSEMBL:</t>
  </si>
  <si>
    <t>IPI00940936;IPI00646510;IPI00298625;IPI00029769;IPI00946853;IPI00432416</t>
  </si>
  <si>
    <t>&gt;IPI:IPI00940936.1|TREMBL:Q6NUK7 Tax_Id=9606 Gene_Symbol=LYN LYN protein (Fragment);&gt;IPI:IPI00646510.2|SWISS-PROT:P08631-1|TREMBL:A8K4G3|ENSEMBL:ENSP00000365012|REFSEQ:NP_002101 Tax_Id=9606 Gene_Symbol=HCK Isoform p60-HCK of Tyrosine-protein kinase HCK;&gt;IP</t>
  </si>
  <si>
    <t>IPI00030131;IPI00791301;IPI00873716;IPI00181409;IPI00216230;IPI00830089;IPI00795693;IPI00795286</t>
  </si>
  <si>
    <t>IPI00030131;IPI00791301;IPI00873716;IPI00181409;IPI00216230;IPI00830089</t>
  </si>
  <si>
    <t>&gt;IPI:IPI00030131.3|SWISS-PROT:P42167-1|ENSEMBL:ENSP00000261210|REFSEQ:NP_001027454|H-INV:HIT000053975|VEGA:OTTHUMP00000168825 Tax_Id=9606 Gene_Symbol=TMPO Isoform Beta of Lamina-associated polypeptide 2, isoforms beta/gamma;&gt;IPI:IPI00791301.1|VEGA:OTTHUMP0</t>
  </si>
  <si>
    <t>IPI00871827;IPI00472171;IPI00030179;IPI00872387;IPI00794746;IPI00941488;IPI00940164;IPI00790291;IPI00878826;IPI00793342</t>
  </si>
  <si>
    <t>IPI00871827;IPI00472171;IPI00030179;IPI00872387;IPI00794746;IPI00941488</t>
  </si>
  <si>
    <t>&gt;IPI:IPI00871827.1|TREMBL:A8MVV7|ENSEMBL:ENSP00000379733 Tax_Id=9606 Gene_Symbol=RPL7P32;RPL7 Putative uncharacterized protein RPL7 (Fragment);&gt;IPI:IPI00472171.3|VEGA:OTTHUMP00000177751 Tax_Id=9606 Gene_Symbol=RPL7P32;RPL7 30 kDa protein;&gt;IPI:IPI00030179.3</t>
  </si>
  <si>
    <t>IPI00030288;IPI00642913;IPI00513682</t>
  </si>
  <si>
    <t>&gt;IPI:IPI00030288.2|SWISS-PROT:Q9H5Z1|TREMBL:B4DL08;B4E0J0|ENSEMBL:ENSP00000252011|REFSEQ:NP_068750|H-INV:HIT000093096|VEGA:OTTHUMP00000030982 Tax_Id=9606 Gene_Symbol=DHX35 Probable ATP-dependent RNA helicase DHX35;&gt;IPI:IPI00642913.1|TREMBL:Q5THR1|ENSEMBL:E</t>
  </si>
  <si>
    <t>IPI00030320</t>
  </si>
  <si>
    <t>&gt;IPI:IPI00030320.4|SWISS-PROT:P26196|TREMBL:B2R858;Q8IV96|ENSEMBL:ENSP00000264018|REFSEQ:NP_004388|H-INV:HIT000101075 Tax_Id=9606 Gene_Symbol=DDX6 Probable ATP-dependent RNA helicase DDX6</t>
  </si>
  <si>
    <t>IPI00030363;IPI00062003</t>
  </si>
  <si>
    <t>&gt;IPI:IPI00030363.1|SWISS-PROT:P24752|ENSEMBL:ENSP00000265838|REFSEQ:NP_000010|H-INV:HIT000102073 Tax_Id=9606 Gene_Symbol=ACAT1 Acetyl-CoA acetyltransferase, mitochondrial;&gt;IPI:IPI00062003.1|TREMBL:Q96FG8|ENSEMBL:ENSP00000299355 Tax_Id=9606 Gene_Symbol=ACAT</t>
  </si>
  <si>
    <t>IPI00030481</t>
  </si>
  <si>
    <t>&gt;IPI:IPI00030481.3|SWISS-PROT:Q9BTT4|ENSEMBL:ENSP00000255764|REFSEQ:NP_115662|H-INV:HIT000031508 Tax_Id=9606 Gene_Symbol=MED10 Mediator of RNA polymerase II transcription subunit 10</t>
  </si>
  <si>
    <t>IPI00030702;IPI00909577;IPI00792971;IPI00921820</t>
  </si>
  <si>
    <t>&gt;IPI:IPI00030702.1|SWISS-PROT:P50213-1|TREMBL:B4DJB4;Q53GF8|ENSEMBL:ENSP00000299518|REFSEQ:NP_005521|H-INV:HIT000217793|VEGA:OTTHUMP00000176009;OTTHUMP00000184906 Tax_Id=9606 Gene_Symbol=IDH3A Isoform 1 of Isocitrate dehydrogenase [NAD] subunit alpha, mito</t>
  </si>
  <si>
    <t>IPI00030706</t>
  </si>
  <si>
    <t>&gt;IPI:IPI00030706.1|SWISS-PROT:O95433|TREMBL:B2R9L2;B4DUR9|ENSEMBL:ENSP00000216479|REFSEQ:NP_036243|H-INV:HIT000245523|VEGA:OTTHUMP00000028484 Tax_Id=9606 Gene_Symbol=AHSA1 Activator of 90 kDa heat shock protein ATPase homolog 1</t>
  </si>
  <si>
    <t>IPI00030820;IPI00794978;IPI00375687</t>
  </si>
  <si>
    <t>&gt;IPI:IPI00030820.2|SWISS-PROT:Q9HD33-1|ENSEMBL:ENSP00000417602|REFSEQ:NP_065142|VEGA:OTTHUMP00000173663 Tax_Id=9606 Gene_Symbol=MRPL47 Isoform 1 of 39S ribosomal protein L47, mitochondrial;&gt;IPI:IPI00794978.1|SWISS-PROT:Q9HD33-2|ENSEMBL:ENSP00000259038|H-IN</t>
  </si>
  <si>
    <t>IPI00030851;IPI00785208</t>
  </si>
  <si>
    <t>&gt;IPI:IPI00030851.3|SWISS-PROT:O95487-1|TREMBL:B7ZKM8|ENSEMBL:ENSP00000265175|REFSEQ:NP_006314|H-INV:HIT000244634 Tax_Id=9606 Gene_Symbol=SEC24B SEC24B protein;&gt;IPI:IPI00785208.1|SWISS-PROT:O95487-2|TREMBL:B4DTM6;B4E2E1|ENSEMBL:ENSP00000382051|REFSEQ:NP_001</t>
  </si>
  <si>
    <t>IPI00031023;IPI00908582</t>
  </si>
  <si>
    <t>&gt;IPI:IPI00031023.1|SWISS-PROT:Q13045|TREMBL:B4DIX0;B4DNA8;Q59H95|ENSEMBL:ENSP00000324573|REFSEQ:NP_002009|H-INV:HIT000039889|VEGA:OTTHUMP00000065689;OTTHUMP00000183282 Tax_Id=9606 Gene_Symbol=FLII Protein flightless-1 homolog;&gt;IPI:IPI00908582.1|TREMBL:B4DI</t>
  </si>
  <si>
    <t>IPI00031064</t>
  </si>
  <si>
    <t>&gt;IPI:IPI00031064.1|SWISS-PROT:Q9H061|ENSEMBL:ENSP00000306887|REFSEQ:NP_115649|H-INV:HIT000025537 Tax_Id=9606 Gene_Symbol=TMEM126A Transmembrane protein 126A</t>
  </si>
  <si>
    <t>IPI00031115</t>
  </si>
  <si>
    <t>&gt;IPI:IPI00031115.4|SWISS-PROT:Q92805|TREMBL:B4DYI0;Q59HA1|ENSEMBL:ENSP00000362656|REFSEQ:NP_002068|H-INV:HIT000220219|VEGA:OTTHUMP00000022117 Tax_Id=9606 Gene_Symbol=GOLGA1 Golgin subfamily A member 1</t>
  </si>
  <si>
    <t>IPI00031133;IPI00301303;IPI00848033;IPI00795271;IPI00795986</t>
  </si>
  <si>
    <t>&gt;IPI:IPI00031133.1|SWISS-PROT:Q9BSK2|ENSEMBL:ENSP00000306328|REFSEQ:NP_115691|H-INV:HIT000274821|VEGA:OTTHUMP00000001435 Tax_Id=9606 Gene_Symbol=SLC25A33 Solute carrier family 25 member 33;&gt;IPI:IPI00301303.4|SWISS-PROT:Q96CQ1-1|ENSEMBL:ENSP00000391521|REFS</t>
  </si>
  <si>
    <t>IPI00031461;IPI00940148;IPI00640006;IPI00645255;IPI00514395;IPI00513929</t>
  </si>
  <si>
    <t>IPI00031461;IPI00940148;IPI00640006;IPI00645255</t>
  </si>
  <si>
    <t>&gt;IPI:IPI00031461.2|TREMBL:B4DLV7;Q5SX90|ENSEMBL:ENSP00000369470;ENSP00000369474|VEGA:OTTHUMP00000019015 Tax_Id=9606 Gene_Symbol=GDI2 cDNA FLJ60299, highly similar to Rab GDP dissociation inhibitor beta;&gt;IPI:IPI00940148.1|SWISS-PROT:P50395|TREMBL:Q6IAT1|ENS</t>
  </si>
  <si>
    <t>IPI00031508</t>
  </si>
  <si>
    <t>&gt;IPI:IPI00031508.1|SWISS-PROT:Q14562|TREMBL:A8K6J9;B4DFD7;B7Z8F4;Q05CV4;Q86X36;Q86YB2|ENSEMBL:ENSP00000262415|REFSEQ:NP_004932|H-INV:HIT000101568|VEGA:OTTHUMP00000181476 Tax_Id=9606 Gene_Symbol=DHX8 ATP-dependent RNA helicase DHX8</t>
  </si>
  <si>
    <t>IPI00031517</t>
  </si>
  <si>
    <t>&gt;IPI:IPI00031517.1|SWISS-PROT:Q14566|TREMBL:B4DRF6;Q4ZG57|ENSEMBL:ENSP00000264156|REFSEQ:NP_005906|H-INV:HIT000041517|VEGA:OTTHUMP00000162532 Tax_Id=9606 Gene_Symbol=MCM6 DNA replication licensing factor MCM6</t>
  </si>
  <si>
    <t>IPI00031521;IPI00373882;IPI00940107</t>
  </si>
  <si>
    <t>&gt;IPI:IPI00031521.1|SWISS-PROT:P40938|TREMBL:B4DKE6;Q53HK8;Q5U0C2|ENSEMBL:ENSP00000369411|REFSEQ:NP_002906|H-INV:HIT000278175|VEGA:OTTHUMP00000018237 Tax_Id=9606 Gene_Symbol=RFC3 Replication factor C subunit 3;&gt;IPI:IPI00373882.2|TREMBL:C9JU95|ENSEMBL:ENSP00</t>
  </si>
  <si>
    <t>IPI00031522;IPI00908351</t>
  </si>
  <si>
    <t>IPI00031522</t>
  </si>
  <si>
    <t>&gt;IPI:IPI00031522.2|SWISS-PROT:P40939|TREMBL:B4DDZ5;B4DRH6;Q53T69;Q53TA2;Q9UQC5|ENSEMBL:ENSP00000370023|REFSEQ:NP_000173|H-INV:HIT000034217|VEGA:OTTHUMP00000122457 Tax_Id=9606 Gene_Symbol=HADHA Trifunctional enzyme subunit alpha, mitochondrial</t>
  </si>
  <si>
    <t>IPI00031556;IPI00830039</t>
  </si>
  <si>
    <t>&gt;IPI:IPI00031556.7|SWISS-PROT:P26368-1|TREMBL:B5BU25|ENSEMBL:ENSP00000307863|REFSEQ:NP_009210|VEGA:OTTHUMP00000078216 Tax_Id=9606 Gene_Symbol=U2AF2 Isoform 1 of Splicing factor U2AF 65 kDa subunit;&gt;IPI:IPI00830039.1|SWISS-PROT:P26368-2|ENSEMBL:ENSP00000388</t>
  </si>
  <si>
    <t>IPI00031564;IPI00903238;IPI00916612;IPI00917299;IPI00917449</t>
  </si>
  <si>
    <t>IPI00031564;IPI00903238;IPI00916612</t>
  </si>
  <si>
    <t>&gt;IPI:IPI00031564.1|SWISS-PROT:O75223-1|ENSEMBL:ENSP00000275428|REFSEQ:NP_076956|H-INV:HIT000029784|VEGA:OTTHUMP00000025183;OTTHUMP00000158746 Tax_Id=9606 Gene_Symbol=GGCT Isoform 1 of Gamma-glutamylcyclotransferase;&gt;IPI:IPI00903238.1|TREMBL:B3KMN7|ENSEMBL:</t>
  </si>
  <si>
    <t>IPI00514501;IPI00031570</t>
  </si>
  <si>
    <t>&gt;IPI:IPI00514501.1|TREMBL:Q5TDF0|ENSEMBL:ENSP00000355586|VEGA:OTTHUMP00000035942 Tax_Id=9606 Gene_Symbol=C1orf57 Chromosome 1 open reading frame 57, isoform CRA_a;&gt;IPI:IPI00031570.1|SWISS-PROT:Q9BSD7|TREMBL:Q5TDE9|ENSEMBL:ENSP00000355587|REFSEQ:NP_115700|H</t>
  </si>
  <si>
    <t>IPI00031581;IPI00640283</t>
  </si>
  <si>
    <t>IPI00031581</t>
  </si>
  <si>
    <t>&gt;IPI:IPI00031581.5|SWISS-PROT:Q9BRX9|ENSEMBL:ENSP00000242796;ENSP00000402653|REFSEQ:NP_001093207;NP_115708|H-INV:HIT000032488|VEGA:OTTHUMP00000077641 Tax_Id=9606 Gene_Symbol=MORG1 Mitogen-activated protein kinase organizer 1</t>
  </si>
  <si>
    <t>IPI00031608;IPI00890778;IPI00797632</t>
  </si>
  <si>
    <t>&gt;IPI:IPI00031608.3|SWISS-PROT:Q9BVQ7-1|ENSEMBL:ENSP00000305494|REFSEQ:NP_076968|H-INV:HIT000030043|VEGA:OTTHUMP00000162118;OTTHUMP00000175758 Tax_Id=9606 Gene_Symbol=SPATA5L1 Isoform 1 of Spermatogenesis-associated protein 5-like protein 1;&gt;IPI:IPI00890778</t>
  </si>
  <si>
    <t>IPI00031627;IPI00385524</t>
  </si>
  <si>
    <t>IPI00031627</t>
  </si>
  <si>
    <t>&gt;IPI:IPI00031627.4|SWISS-PROT:P24928|TREMBL:A6NN93;B4DET1;B4E3V7;Q6NX41|ENSEMBL:ENSP00000314949|REFSEQ:NP_000928|H-INV:HIT000322605|VEGA:OTTHUMP00000182818 Tax_Id=9606 Gene_Symbol=POLR2A DNA-directed RNA polymerase II subunit RPB1</t>
  </si>
  <si>
    <t>IPI00031651;IPI00947406;IPI00892559;IPI00892533</t>
  </si>
  <si>
    <t>&gt;IPI:IPI00031651.1|SWISS-PROT:Q9BRJ6|ENSEMBL:ENSP00000350011;ENSP00000380286;ENSP00000380288;ENSP00000393344|REFSEQ:NP_001127867;NP_001127868;NP_115726|H-INV:HIT000032683|VEGA:OTTHUMP00000025260;OTTHUMP00000200082;OTTHUMP00000200083 Tax_Id=9606 Gene_Symbol</t>
  </si>
  <si>
    <t>IPI00031679;IPI00794701;IPI00945551;IPI00795094;IPI00946594</t>
  </si>
  <si>
    <t>&gt;IPI:IPI00031679.2|SWISS-PROT:Q9BQ75|ENSEMBL:ENSP00000410396|REFSEQ:NP_115735|H-INV:HIT000032859|VEGA:OTTHUMP00000172009 Tax_Id=9606 Gene_Symbol=C3orf26 Uncharacterized protein C3orf26;&gt;IPI:IPI00794701.2|TREMBL:B4DUM1|ENSEMBL:ENSP00000419161|REFSEQ:NP_0011</t>
  </si>
  <si>
    <t>IPI00031691;IPI00795717;IPI00910195;IPI00909133;IPI00719047;IPI00789747;IPI00795310;IPI00878105</t>
  </si>
  <si>
    <t>IPI00031691;IPI00795717;IPI00910195;IPI00909133</t>
  </si>
  <si>
    <t>&gt;IPI:IPI00031691.1|SWISS-PROT:P32969|TREMBL:Q53Z07|ENSEMBL:ENSP00000346022;ENSP00000400467|REFSEQ:NP_000652;NP_001020092|H-INV:HIT000262209;HIT000284757|VEGA:OTTHUMP00000125205;OTTHUMP00000176545;OTTHUMP00000176575 Tax_Id=9606 Gene_Symbol=RPL9 60S ribosoma</t>
  </si>
  <si>
    <t>IPI00031697;IPI00908304</t>
  </si>
  <si>
    <t>&gt;IPI:IPI00031697.1|SWISS-PROT:Q9BVC6|TREMBL:B2R9T9|ENSEMBL:ENSP00000227525|REFSEQ:NP_076997|H-INV:HIT000030310 Tax_Id=9606 Gene_Symbol=TMEM109 Transmembrane protein 109;&gt;IPI:IPI00908304.1|TREMBL:B4E1S3|ENSEMBL:ENSP00000403489 Tax_Id=9606 Gene_Symbol=TMEM10</t>
  </si>
  <si>
    <t>IPI00031713;IPI00909266</t>
  </si>
  <si>
    <t>&gt;IPI:IPI00031713.2|SWISS-PROT:P32970|TREMBL:Q53XX4|ENSEMBL:ENSP00000245903|REFSEQ:NP_001243|H-INV:HIT000216311|VEGA:OTTHUMP00000078172 Tax_Id=9606 Gene_Symbol=CD70 CD70 antigen;&gt;IPI:IPI00909266.1|TREMBL:B4DPR8|ENSEMBL:ENSP00000395294 Tax_Id=9606 Gene_Symbo</t>
  </si>
  <si>
    <t>IPI00031801;IPI00219148;IPI00219147;IPI00555698;IPI00790453</t>
  </si>
  <si>
    <t>IPI00031801;IPI00219148;IPI00219147</t>
  </si>
  <si>
    <t>&gt;IPI:IPI00031801.4|SWISS-PROT:P16989-1|ENSEMBL:ENSP00000228251|REFSEQ:NP_003642|H-INV:HIT000037186|VEGA:OTTHUMP00000166640 Tax_Id=9606 Gene_Symbol=CSDA Isoform 1 of DNA-binding protein A;&gt;IPI:IPI00219148.2|SWISS-PROT:P16989-3 Tax_Id=9606 Gene_Symbol=CSDA I</t>
  </si>
  <si>
    <t>IPI00031812;IPI00643351;IPI00643807;IPI00450235;IPI00479509;IPI00250153;IPI00784202;IPI00041601;IPI00556023</t>
  </si>
  <si>
    <t>IPI00031812;IPI00643351;IPI00643807;IPI00450235</t>
  </si>
  <si>
    <t>&gt;IPI:IPI00031812.3|SWISS-PROT:P67809|TREMBL:A0JLU4;Q05D43;Q6PKI6|ENSEMBL:ENSP00000361626|REFSEQ:NP_004550|H-INV:HIT000305396|VEGA:OTTHUMP00000008731 Tax_Id=9606 Gene_Symbol=YBX1 Nuclease-sensitive element-binding protein 1;&gt;IPI:IPI00643351.1|ENSEMBL:ENSP00</t>
  </si>
  <si>
    <t>IPI00031820;IPI00909657</t>
  </si>
  <si>
    <t>&gt;IPI:IPI00031820.3|SWISS-PROT:Q9Y285|TREMBL:Q6IBR2|ENSEMBL:ENSP00000320309|REFSEQ:NP_004452|H-INV:HIT000049466|VEGA:OTTHUMP00000076482 Tax_Id=9606 Gene_Symbol=FARSA Phenylalanyl-tRNA synthetase alpha chain;&gt;IPI:IPI00909657.1|TREMBL:B4E363|ENSEMBL:ENSP00000</t>
  </si>
  <si>
    <t>IPI00031836;IPI00877819</t>
  </si>
  <si>
    <t>&gt;IPI:IPI00031836.3|SWISS-PROT:Q9Y295|TREMBL:Q9UFA5|ENSEMBL:ENSP00000329715|REFSEQ:NP_004138|H-INV:HIT000066260|VEGA:OTTHUMP00000028883 Tax_Id=9606 Gene_Symbol=DRG1 Developmentally-regulated GTP-binding protein 1;&gt;IPI:IPI00877819.1|TREMBL:C9JI78|ENSEMBL:ENS</t>
  </si>
  <si>
    <t>IPI00031960;IPI00916060</t>
  </si>
  <si>
    <t>&gt;IPI:IPI00031960.2|SWISS-PROT:O95602|TREMBL:B7Z284;B7Z8X7;B7ZKR9;Q53T12;Q96AG9;Q9H6T2|ENSEMBL:ENSP00000263857|REFSEQ:NP_056240|H-INV:HIT000219321|VEGA:OTTHUMP00000203249 Tax_Id=9606 Gene_Symbol=POLR1A DNA-directed RNA polymerase I subunit RPA1;&gt;IPI:IPI0091</t>
  </si>
  <si>
    <t>IPI00032003;IPI00552214;IPI00879203</t>
  </si>
  <si>
    <t>IPI00032003;IPI00552214</t>
  </si>
  <si>
    <t>&gt;IPI:IPI00032003.1|SWISS-PROT:P50402|TREMBL:Q6FI02|ENSEMBL:ENSP00000358857|REFSEQ:NP_000108|H-INV:HIT000029882|VEGA:OTTHUMP00000031938 Tax_Id=9606 Gene_Symbol=EMD Emerin;&gt;IPI:IPI00552214.1|TREMBL:Q5HY57|ENSEMBL:ENSP00000358850|VEGA:OTTHUMP00000064894 Tax_I</t>
  </si>
  <si>
    <t>IPI00032139</t>
  </si>
  <si>
    <t>&gt;IPI:IPI00032139.1|SWISS-PROT:P50453|TREMBL:Q6N0A8|ENSEMBL:ENSP00000370074|REFSEQ:NP_004146|H-INV:HIT000030974|VEGA:OTTHUMP00000015954 Tax_Id=9606 Gene_Symbol=SERPINB9 Serpin B9</t>
  </si>
  <si>
    <t>IPI00032187;IPI00795420;IPI00953038;IPI00902963;IPI00953626;IPI00792206;IPI00795456;IPI00794790;IPI00792876;IPI00791282</t>
  </si>
  <si>
    <t>IPI00032187;IPI00795420;IPI00953038;IPI00902963;IPI00953626</t>
  </si>
  <si>
    <t>&gt;IPI:IPI00032187.5|SWISS-PROT:Q9Y2I1-1|TREMBL:B3KNF9;B4DYH7|ENSEMBL:ENSP00000339958;ENSP00000418232|REFSEQ:NP_009115|H-INV:HIT000000692|VEGA:OTTHUMP00000171462 Tax_Id=9606 Gene_Symbol=NISCH Isoform 1 of Nischarin;&gt;IPI:IPI00795420.2|SWISS-PROT:Q9Y2I1-3 Tax_</t>
  </si>
  <si>
    <t>IPI00032314;IPI00878749</t>
  </si>
  <si>
    <t>&gt;IPI:IPI00032314.2|SWISS-PROT:Q14657|ENSEMBL:ENSP00000349923|REFSEQ:NP_006005|H-INV:HIT000050633|VEGA:OTTHUMP00000032119 Tax_Id=9606 Gene_Symbol=LAGE3 L antigen family member 3;&gt;IPI:IPI00878749.1|TREMBL:B0S8I7|ENSEMBL:ENSP00000383988|VEGA:OTTHUMP0000019877</t>
  </si>
  <si>
    <t>IPI00032325;IPI00794081</t>
  </si>
  <si>
    <t xml:space="preserve">&gt;IPI:IPI00032325.1|SWISS-PROT:P01040|TREMBL:Q6IB90|ENSEMBL:ENSP00000264474|REFSEQ:NP_005204|H-INV:HIT000321153|VEGA:OTTHUMP00000172443 Tax_Id=9606 Gene_Symbol=CSTA Cystatin-A;&gt;IPI:IPI00794081.1|TREMBL:C9J0E4|ENSEMBL:ENSP00000418891|VEGA:OTTHUMP00000172444 </t>
  </si>
  <si>
    <t>IPI00032406</t>
  </si>
  <si>
    <t>&gt;IPI:IPI00032406.1|SWISS-PROT:O60884|ENSEMBL:ENSP00000314030|REFSEQ:NP_005871|H-INV:HIT000037340|VEGA:OTTHUMP00000080457;OTTHUMP00000164136 Tax_Id=9606 Gene_Symbol=DNAJA2 DnaJ homolog subfamily A member 2</t>
  </si>
  <si>
    <t>IPI00514619;IPI00032426;IPI00913927;IPI00893200</t>
  </si>
  <si>
    <t>&gt;IPI:IPI00514619.1|TREMBL:Q5R2V8|ENSEMBL:ENSP00000368691|VEGA:OTTHUMP00000201123 Tax_Id=9606 Gene_Symbol=MEMO1;MEMO1P C2orf4 protein;&gt;IPI:IPI00032426.1|SWISS-PROT:Q9Y316|TREMBL:A8K3Y8|ENSEMBL:ENSP00000295065;ENSP00000385557|REFSEQ:NP_057039|H-INV:HIT000241</t>
  </si>
  <si>
    <t>IPI00032439</t>
  </si>
  <si>
    <t>&gt;IPI:IPI00032439.1|SWISS-PROT:Q9Y2S0-1|ENSEMBL:ENSP00000302478;ENSP00000382603|REFSEQ:NP_057056|H-INV:HIT000286852|VEGA:OTTHUMP00000018171 Tax_Id=9606 Gene_Symbol=POLR1D Isoform 1 of DNA-directed RNA polymerases I and III subunit RPAC2</t>
  </si>
  <si>
    <t>IPI00032459;IPI00909671</t>
  </si>
  <si>
    <t>&gt;IPI:IPI00032459.1|SWISS-PROT:Q9Y2T2|TREMBL:Q8NDP0|ENSEMBL:ENSP00000347408;ENSP00000361831;ENSP00000390561|REFSEQ:NP_036227;NP_996895|H-INV:HIT000040153|VEGA:OTTHUMP00000019859;OTTHUMP00000019860 Tax_Id=9606 Gene_Symbol=AP3M1 AP-3 complex subunit mu-1;&gt;IPI</t>
  </si>
  <si>
    <t>IPI00032460</t>
  </si>
  <si>
    <t>&gt;IPI:IPI00032460.3|SWISS-PROT:Q9Y333|TREMBL:Q6FGG1|ENSEMBL:ENSP00000364813;ENSP00000372883;ENSP00000403345;ENSP00000406280;ENSP00000414006;ENSP00000414634|REFSEQ:NP_067000|VEGA:OTTHUMP00000014843;OTTHUMP00000029159;OTTHUMP00000029570;OTTHUMP00000193055;OTT</t>
  </si>
  <si>
    <t>IPI00909552;IPI00032473;IPI00300952;IPI00916407;IPI00384234;IPI00917407;IPI00916666</t>
  </si>
  <si>
    <t>&gt;IPI:IPI00909552.1|TREMBL:B4DN80 Tax_Id=9606 Gene_Symbol=PPIL3 cDNA FLJ60725, highly similar to Peptidyl-prolyl cis-trans isomerase-like 3;&gt;IPI:IPI00032473.1|SWISS-PROT:Q9H2H8-2|ENSEMBL:ENSP00000286175;ENSP00000387012|REFSEQ:NP_115861|H-INV:HIT000075042|VE</t>
  </si>
  <si>
    <t>IPI00032533</t>
  </si>
  <si>
    <t>&gt;IPI:IPI00032533.3|SWISS-PROT:Q9BV38|ENSEMBL:ENSP00000251289|REFSEQ:NP_077005|H-INV:HIT000294929|VEGA:OTTHUMP00000078246 Tax_Id=9606 Gene_Symbol=WDR18 WD repeat-containing protein 18</t>
  </si>
  <si>
    <t>IPI00890773;IPI00032630;IPI00215953;IPI00215954;IPI00180380;IPI00233661;IPI00893962;IPI00917982</t>
  </si>
  <si>
    <t>IPI00890773;IPI00032630;IPI00215953;IPI00215954;IPI00180380</t>
  </si>
  <si>
    <t>&gt;IPI:IPI00890773.1|ENSEMBL:ENSP00000402038|REFSEQ:NP_001116698 Tax_Id=9606 Gene_Symbol=MTO1 mitochondrial translation optimization 1 homolog isoform c;&gt;IPI:IPI00032630.2|SWISS-PROT:Q9Y2Z2-1|ENSEMBL:ENSP00000359323|REFSEQ:NP_598400|H-INV:HIT000084227|VEGA:O</t>
  </si>
  <si>
    <t>IPI00032780;IPI00909420</t>
  </si>
  <si>
    <t>IPI00032780</t>
  </si>
  <si>
    <t>&gt;IPI:IPI00032780.2|SWISS-PROT:Q9NX70|TREMBL:B4DGM4;B4DN56;B4DUA7;B7Z9P5|ENSEMBL:ENSP00000314343|REFSEQ:NP_060062|H-INV:HIT000044502|VEGA:OTTHUMP00000076373 Tax_Id=9606 Gene_Symbol=MED29 Intersex-like</t>
  </si>
  <si>
    <t>IPI00032823;IPI00552556;IPI00552886</t>
  </si>
  <si>
    <t>&gt;IPI:IPI00032823.1|SWISS-PROT:Q9Y3B2|ENSEMBL:ENSP00000359939|REFSEQ:NP_057130|H-INV:HIT000039380|VEGA:OTTHUMP00000020203 Tax_Id=9606 Gene_Symbol=EXOSC1 3-5 exoribonuclease CSL4 homolog;&gt;IPI:IPI00552556.1|TREMBL:B1AMU3|ENSEMBL:ENSP00000359922|VEGA:OTTHUMP</t>
  </si>
  <si>
    <t>IPI00032826;IPI00793211;IPI00954445;IPI00218038;IPI00847961;IPI00892883;IPI00892521</t>
  </si>
  <si>
    <t>&gt;IPI:IPI00032826.1|SWISS-PROT:P50502|TREMBL:B7ZA40;Q0IJ56;Q1XBU6;Q2TU77|ENSEMBL:ENSP00000216218|REFSEQ:NP_003923|H-INV:HIT000053854|VEGA:OTTHUMP00000028873;OTTHUMP00000199376 Tax_Id=9606 Gene_Symbol=ST13 Hsc70-interacting protein;&gt;IPI:IPI00793211.1|VEGA:OT</t>
  </si>
  <si>
    <t>IPI00032827</t>
  </si>
  <si>
    <t>&gt;IPI:IPI00032827.1|SWISS-PROT:Q9Y3B4|TREMBL:Q53TM1|ENSEMBL:ENSP00000233468|REFSEQ:NP_057131|H-INV:HIT000037124|VEGA:OTTHUMP00000155154 Tax_Id=9606 Gene_Symbol=SF3B14 Pre-mRNA branch site protein p14</t>
  </si>
  <si>
    <t>IPI00032849;IPI00784265;IPI00747237;IPI00909689</t>
  </si>
  <si>
    <t>IPI00032849;IPI00784265;IPI00747237</t>
  </si>
  <si>
    <t>&gt;IPI:IPI00032849.2|SWISS-PROT:Q9Y3C1|ENSEMBL:ENSP00000373810|REFSEQ:NP_057475|H-INV:HIT000071688 Tax_Id=9606 Gene_Symbol=NOP16 Nucleolar protein 16;&gt;IPI:IPI00784265.1|TREMBL:B4DV13;Q05D05;Q6PIM0|ENSEMBL:ENSP00000394139 Tax_Id=9606 Gene_Symbol=NOP16 Putativ</t>
  </si>
  <si>
    <t>IPI00032851;IPI00792696;IPI00792095;IPI00791413;IPI00790808</t>
  </si>
  <si>
    <t>IPI00032851;IPI00792696</t>
  </si>
  <si>
    <t>&gt;IPI:IPI00032851.1|SWISS-PROT:P61923|TREMBL:Q53FU3|ENSEMBL:ENSP00000262061|REFSEQ:NP_057141|H-INV:HIT000071691|VEGA:OTTHUMP00000167801 Tax_Id=9606 Gene_Symbol=COPZ1 Coatomer subunit zeta-1;&gt;IPI:IPI00792696.1|VEGA:OTTHUMP00000167804 Tax_Id=9606 Gene_Symbol=</t>
  </si>
  <si>
    <t>IPI00032872;IPI00909954;IPI00643459</t>
  </si>
  <si>
    <t>&gt;IPI:IPI00032872.3|SWISS-PROT:Q9Y3D3|ENSEMBL:ENSP00000362036|REFSEQ:NP_057149|VEGA:OTTHUMP00000019801 Tax_Id=9606 Gene_Symbol=MRPS16 28S ribosomal protein S16, mitochondrial;&gt;IPI:IPI00909954.1|TREMBL:B4E032|ENSEMBL:ENSP00000408812 Tax_Id=9606 Gene_Symbol=M</t>
  </si>
  <si>
    <t>IPI00032881</t>
  </si>
  <si>
    <t>&gt;IPI:IPI00032881.2|SWISS-PROT:Q9Y3D9|ENSEMBL:ENSP00000320184|REFSEQ:NP_057154|H-INV:HIT000301661|VEGA:OTTHUMP00000182054 Tax_Id=9606 Gene_Symbol=MRPS23 28S ribosomal protein S23, mitochondrial</t>
  </si>
  <si>
    <t>IPI00555597;IPI00032903</t>
  </si>
  <si>
    <t>&gt;IPI:IPI00555597.2|TREMBL:Q96ME4|ENSEMBL:ENSP00000387180|VEGA:OTTHUMP00000182088;OTTHUMP00000205936 Tax_Id=9606 Gene_Symbol=PTRH2 cDNA FLJ32471 fis, clone SKNMC2000322, highly similar to Peptidyl-tRNA hydrolase 2, mitochondrial;&gt;IPI:IPI00032903.3|SWISS-PRO</t>
  </si>
  <si>
    <t>IPI00909113;IPI00940679;IPI00384805;IPI00165272;IPI00032931</t>
  </si>
  <si>
    <t>&gt;IPI:IPI00909113.1|TREMBL:B4E0T2|ENSEMBL:ENSP00000391601 Tax_Id=9606 Gene_Symbol=PEX5 cDNA FLJ56404, highly similar to Peroxisomal targeting signal 1 receptor;&gt;IPI:IPI00940679.1|TREMBL:B4DZ45|ENSEMBL:ENSP00000407401|REFSEQ:NP_001124495 Tax_Id=9606 Gene_Sym</t>
  </si>
  <si>
    <t>IPI00032971;IPI00794866;IPI00924843</t>
  </si>
  <si>
    <t>&gt;IPI:IPI00032971.2|SWISS-PROT:Q9BXB5|TREMBL:B3KUL5;Q59ED9;Q9NX98|ENSEMBL:ENSP00000273142;ENSP00000379803;ENSP00000379804|REFSEQ:NP_060254|H-INV:HIT000078856|VEGA:OTTHUMP00000161257;OTTHUMP00000170536 Tax_Id=9606 Gene_Symbol=OSBPL10 Oxysterol-binding protei</t>
  </si>
  <si>
    <t>IPI00032995</t>
  </si>
  <si>
    <t>&gt;IPI:IPI00032995.1|SWISS-PROT:Q9NS86|TREMBL:B3KTN5;B4DWZ7;Q6NSL4|ENSEMBL:ENSP00000254770|REFSEQ:NP_061167|H-INV:HIT000246431|VEGA:OTTHUMP00000025397;OTTHUMP00000159664 Tax_Id=9606 Gene_Symbol=LANCL2 LanC-like protein 2</t>
  </si>
  <si>
    <t>IPI00033017;IPI00937924</t>
  </si>
  <si>
    <t>&gt;IPI:IPI00033017.1|SWISS-PROT:Q9NS39|ENSEMBL:ENSP00000370713|REFSEQ:NP_061172|H-INV:HIT000063165|VEGA:OTTHUMP00000018961 Tax_Id=9606 Gene_Symbol=ADARB2 Double-stranded RNA-specific editase B2;&gt;IPI:IPI00937924.2|ENSEMBL:ENSP00000370708 Tax_Id=9606 Gene_Symb</t>
  </si>
  <si>
    <t>IPI00941534;IPI00033025;IPI00816201;IPI00873656;IPI00878026;IPI00248126;IPI00900267</t>
  </si>
  <si>
    <t>IPI00941534;IPI00033025;IPI00816201;IPI00873656</t>
  </si>
  <si>
    <t>&gt;IPI:IPI00941534.1|SWISS-PROT:Q16181-1|TREMBL:A8K3D0;Q3LIE9;Q59EY4|ENSEMBL:ENSP00000381992;ENSP00000387913|REFSEQ:NP_001779|VEGA:OTTHUMP00000207204 Tax_Id=9606 Gene_Symbol=SEPT7 Isoform 1 of Septin-7;&gt;IPI:IPI00033025.9|ENSEMBL:ENSP00000344868 Tax_Id=9606 G</t>
  </si>
  <si>
    <t>IPI00033030;IPI00470921;IPI00911048</t>
  </si>
  <si>
    <t>&gt;IPI:IPI00033030.2|SWISS-PROT:Q16186|ENSEMBL:ENSP00000253003;ENSP00000391398|REFSEQ:NP_008933;NP_783163|H-INV:HIT000282409|VEGA:OTTHUMP00000031471 Tax_Id=9606 Gene_Symbol=ADRM1 Proteasomal ubiquitin receptor ADRM1;&gt;IPI:IPI00470921.4|TREMBL:Q68E00|ENSEMBL:E</t>
  </si>
  <si>
    <t>IPI00033132;IPI00945636;IPI00030891;IPI00377253;IPI00945323</t>
  </si>
  <si>
    <t>IPI00033132;IPI00945636</t>
  </si>
  <si>
    <t>&gt;IPI:IPI00033132.3|SWISS-PROT:Q9UBF6-1|TREMBL:B2R4X4|ENSEMBL:ENSP00000273480|REFSEQ:NP_055060|H-INV:HIT000033866|VEGA:OTTHUMP00000173067;OTTHUMP00000180644 Tax_Id=9606 Gene_Symbol=RNF7 Isoform 1 of RING-box protein 2;&gt;IPI:IPI00945636.1|TREMBL:C9JYL3|ENSEMB</t>
  </si>
  <si>
    <t>IPI00604523;IPI00033494;IPI00220573;IPI00719669;IPI00921274;IPI00220278;IPI00642780;IPI00030929;IPI00376572;IPI00888438;IPI00647211</t>
  </si>
  <si>
    <t>IPI00604523;IPI00033494;IPI00220573;IPI00719669;IPI00921274;IPI00220278;IPI00642780</t>
  </si>
  <si>
    <t>&gt;IPI:IPI00604523.1|TREMBL:Q53HL1|VEGA:OTTHUMP00000071934 Tax_Id=9606 Gene_Symbol=MYL12A Myosin regulatory light chain MRCL3 variant;&gt;IPI:IPI00033494.3|SWISS-PROT:O14950|ENSEMBL:ENSP00000237500;ENSP00000383036;ENSP00000383037;ENSP00000383039|REFSEQ:NP_00113</t>
  </si>
  <si>
    <t>IPI00643202;IPI00033583;IPI00789302</t>
  </si>
  <si>
    <t>&gt;IPI:IPI00643202.3|TREMBL:Q3SYB4|ENSEMBL:ENSP00000372218|VEGA:OTTHUMP00000180649 Tax_Id=9606 Gene_Symbol=SERPINB12 SERPINB12 protein;&gt;IPI:IPI00033583.3|SWISS-PROT:Q96P63|TREMBL:Q3SYB5|ENSEMBL:ENSP00000269491|REFSEQ:NP_536722|H-INV:HIT000079229|VEGA:OTTHUMP</t>
  </si>
  <si>
    <t>IPI00034049;IPI00399170</t>
  </si>
  <si>
    <t>&gt;IPI:IPI00034049.1|SWISS-PROT:Q92900-1|ENSEMBL:ENSP00000406512|VEGA:OTTHUMP00000077963 Tax_Id=9606 Gene_Symbol=UPF1 Isoform 1 of Regulator of nonsense transcripts 1;&gt;IPI:IPI00399170.1|SWISS-PROT:Q92900-2|TREMBL:B3KY55;O60385|ENSEMBL:ENSP00000262803|REFSEQ:</t>
  </si>
  <si>
    <t>IPI00034088</t>
  </si>
  <si>
    <t>&gt;IPI:IPI00034088.1|SWISS-PROT:Q14213|TREMBL:A0N0N2|ENSEMBL:ENSP00000221847|REFSEQ:NP_005746|H-INV:HIT000037098|VEGA:OTTHUMP00000076416 Tax_Id=9606 Gene_Symbol=EBI3 Interleukin-27 subunit beta</t>
  </si>
  <si>
    <t>IPI00037401;IPI00157783;IPI00556603;IPI00063274;IPI00869327;IPI00927353;IPI00923444;IPI00923622;IPI00923418;IPI00923484;IPI00923521;IPI00923561;IPI00923454;IPI00923527;IPI00923590;IPI00923522;IPI00923607;IPI00923549</t>
  </si>
  <si>
    <t>IPI00037401;IPI00157783;IPI00556603;IPI00063274;IPI00869327</t>
  </si>
  <si>
    <t>&gt;IPI:IPI00037401.4|SWISS-PROT:Q9Y2X0-1|TREMBL:B9TX05|ENSEMBL:ENSP00000325612|REFSEQ:NP_005472|VEGA:OTTHUMP00000078186 Tax_Id=9606 Gene_Symbol=MED16 Isoform 1 of Mediator of RNA polymerase II transcription subunit 16;&gt;IPI:IPI00157783.7|SWISS-PROT:Q9Y2X0-3|E</t>
  </si>
  <si>
    <t>IPI00037448;IPI00550682;IPI00514020</t>
  </si>
  <si>
    <t>&gt;IPI:IPI00037448.3|SWISS-PROT:Q9UBQ7|TREMBL:Q5T945|ENSEMBL:ENSP00000313432|REFSEQ:NP_036335|H-INV:HIT000295600|VEGA:OTTHUMP00000021379 Tax_Id=9606 Gene_Symbol=GRHPR Glyoxylate reductase/hydroxypyruvate reductase;&gt;IPI:IPI00550682.1|TREMBL:Q5M7Z5 Tax_Id=9606</t>
  </si>
  <si>
    <t>IPI00384265;IPI00472054;IPI00039626;IPI00719085;IPI00220935</t>
  </si>
  <si>
    <t>&gt;IPI:IPI00384265.5|SWISS-PROT:Q9NZB2-6|ENSEMBL:ENSP00000334918 Tax_Id=9606 Gene_Symbol=FAM120A Isoform F of Constitutive coactivator of PPAR-gamma-like protein 1;&gt;IPI:IPI00472054.2|SWISS-PROT:Q9NZB2-1|ENSEMBL:ENSP00000277165|REFSEQ:NP_055427|H-INV:HIT00033</t>
  </si>
  <si>
    <t>IPI00041325;IPI00654617</t>
  </si>
  <si>
    <t>&gt;IPI:IPI00041325.1|SWISS-PROT:Q9NX24|TREMBL:Q96P96|ENSEMBL:ENSP00000274606|REFSEQ:NP_060308|H-INV:HIT000032800|VEGA:OTTHUMP00000161486 Tax_Id=9606 Gene_Symbol=NHP2 H/ACA ribonucleoprotein complex subunit 2;&gt;IPI:IPI00654617.1|TREMBL:A6NKY8|ENSEMBL:ENSP00000</t>
  </si>
  <si>
    <t>IPI00045051</t>
  </si>
  <si>
    <t>&gt;IPI:IPI00045051.3|SWISS-PROT:Q96QR8|TREMBL:A4D2L7|ENSEMBL:ENSP00000379051|REFSEQ:NP_150093|H-INV:HIT000083580|VEGA:OTTHUMP00000025196;OTTHUMP00000159538 Tax_Id=9606 Gene_Symbol=PURB Transcriptional activator protein Pur-beta</t>
  </si>
  <si>
    <t>IPI00219037;IPI00045109;IPI00398805</t>
  </si>
  <si>
    <t>IPI00219037;IPI00045109</t>
  </si>
  <si>
    <t>&gt;IPI:IPI00219037.5|SWISS-PROT:P16104|ENSEMBL:ENSP00000364310|REFSEQ:NP_002096|H-INV:HIT000321469 Tax_Id=9606 Gene_Symbol=H2AFX Histone H2A.x;&gt;IPI:IPI00045109.3|SWISS-PROT:Q96QV6|ENSEMBL:ENSP00000297012|REFSEQ:NP_734466|H-INV:HIT000260279|VEGA:OTTHUMP000000</t>
  </si>
  <si>
    <t>IPI00414928;IPI00045464</t>
  </si>
  <si>
    <t>&gt;IPI:IPI00414928.3|SWISS-PROT:Q96RQ9-2|TREMBL:A2RRH1;Q1WMJ3|ENSEMBL:ENSP00000342557|REFSEQ:NP_758962|H-INV:HIT000330177|VEGA:OTTHUMP00000076855 Tax_Id=9606 Gene_Symbol=IL4I1 Isoform 2 of L-amino-acid oxidase;&gt;IPI:IPI00045464.4|SWISS-PROT:Q96RQ9-1|ENSEMBL:E</t>
  </si>
  <si>
    <t>IPI00045917;IPI00641620;IPI00925252;IPI00790008</t>
  </si>
  <si>
    <t>&gt;IPI:IPI00045917.3|SWISS-PROT:Q96SW2-1|ENSEMBL:ENSP00000231948|REFSEQ:NP_057386|H-INV:HIT000037998|VEGA:OTTHUMP00000115288;OTTHUMP00000170034 Tax_Id=9606 Gene_Symbol=CRBN Isoform 1 of Protein cereblon;&gt;IPI:IPI00641620.1|SWISS-PROT:Q96SW2-2|TREMBL:B4DW89|EN</t>
  </si>
  <si>
    <t>IPI00045921;IPI00746226;IPI00514286;IPI00443780;IPI00515125</t>
  </si>
  <si>
    <t>IPI00045921</t>
  </si>
  <si>
    <t>&gt;IPI:IPI00045921.1|TREMBL:Q96T67 Tax_Id=9606 Gene_Symbol=ATAD3B TOB3</t>
  </si>
  <si>
    <t>IPI00045946;IPI00099529;IPI00513860;IPI00645379;IPI00844240</t>
  </si>
  <si>
    <t>IPI00045946;IPI00099529</t>
  </si>
  <si>
    <t>&gt;IPI:IPI00045946.4|SWISS-PROT:Q96TA2-1|TREMBL:Q96I63|ENSEMBL:ENSP00000318480|REFSEQ:NP_647473|H-INV:HIT000033452|VEGA:OTTHUMP00000019361 Tax_Id=9606 Gene_Symbol=YME1L1 Isoform 1 of ATP-dependent metalloprotease YME1L1;&gt;IPI:IPI00099529.3|SWISS-PROT:Q96TA2-2</t>
  </si>
  <si>
    <t>IPI00054042;IPI00217449;IPI00217450;IPI00943949;IPI00293242;IPI00927953;IPI00924676</t>
  </si>
  <si>
    <t>IPI00054042;IPI00217449;IPI00217450;IPI00943949;IPI00293242;IPI00927953</t>
  </si>
  <si>
    <t>&gt;IPI:IPI00054042.1|SWISS-PROT:P78347-1|TREMBL:B4DH52|ENSEMBL:ENSP00000322542|REFSEQ:NP_127492|H-INV:HIT000063284|VEGA:OTTHUMP00000025087;OTTHUMP00000160876 Tax_Id=9606 Gene_Symbol=GTF2I Isoform 1 of General transcription factor II-I;&gt;IPI:IPI00217449.1|SWIS</t>
  </si>
  <si>
    <t>IPI00790743;IPI00056494;IPI00937035</t>
  </si>
  <si>
    <t>IPI00790743;IPI00056494</t>
  </si>
  <si>
    <t>&gt;IPI:IPI00790743.1|VEGA:OTTHUMP00000028225;OTTHUMP00000201514 Tax_Id=9606 Gene_Symbol=- Protein;&gt;IPI:IPI00056494.5|SWISS-PROT:Q969Q0|TREMBL:B2R4V2|ENSEMBL:ENSP00000346012|REFSEQ:NP_000992|H-INV:HIT000338846|VEGA:OTTHUMP00000178927 Tax_Id=9606 Gene_Symbol=R</t>
  </si>
  <si>
    <t>IPI00059292;IPI00745029;IPI00219306;IPI00513955;IPI00797788;IPI00789807</t>
  </si>
  <si>
    <t>IPI00059292;IPI00745029;IPI00219306;IPI00513955;IPI00797788</t>
  </si>
  <si>
    <t>&gt;IPI:IPI00059292.3|SWISS-PROT:Q96A72|ENSEMBL:ENSP00000319240|REFSEQ:NP_060518|H-INV:HIT000005994|VEGA:OTTHUMP00000166656 Tax_Id=9606 Gene_Symbol=MAGOHB Protein mago nashi homolog 2;&gt;IPI:IPI00745029.1|TREMBL:A6NEC0|ENSEMBL:ENSP00000371305 Tax_Id=9606 Gene_S</t>
  </si>
  <si>
    <t>IPI00304171;IPI00059366;IPI00744148;IPI00910098;IPI00148096;IPI00220994;IPI00514864</t>
  </si>
  <si>
    <t>IPI00304171;IPI00059366;IPI00744148;IPI00910098;IPI00148096</t>
  </si>
  <si>
    <t>&gt;IPI:IPI00304171.6|SWISS-PROT:O75367-1|ENSEMBL:ENSP00000353806|REFSEQ:NP_613258|VEGA:OTTHUMP00000159413 Tax_Id=9606 Gene_Symbol=H2AFY Isoform 2 of Core histone macro-H2A.1;&gt;IPI:IPI00059366.4|SWISS-PROT:O75367-3|ENSEMBL:ENSP00000302572;ENSP00000378410|REFSE</t>
  </si>
  <si>
    <t>IPI00059762;IPI00642838</t>
  </si>
  <si>
    <t>&gt;IPI:IPI00059762.5|SWISS-PROT:Q5VWZ2-1|TREMBL:A8K677;B3KVW3|ENSEMBL:ENSP00000355895|REFSEQ:NP_620149|H-INV:HIT000049184|VEGA:OTTHUMP00000035229 Tax_Id=9606 Gene_Symbol=LYPLAL1 Isoform 1 of Lysophospholipase-like protein 1;&gt;IPI:IPI00642838.3|SWISS-PROT:Q5VW</t>
  </si>
  <si>
    <t>IPI00293652;IPI00385328;IPI00940703;IPI00472717;IPI00060149;IPI00879385</t>
  </si>
  <si>
    <t>&gt;IPI:IPI00293652.1|SWISS-PROT:P51617-1|ENSEMBL:ENSP00000358997|REFSEQ:NP_001560|VEGA:OTTHUMP00000026020 Tax_Id=9606 Gene_Symbol=IRAK1 Isoform 1 of Interleukin-1 receptor-associated kinase 1;&gt;IPI:IPI00385328.2|ENSEMBL:ENSP00000392662|VEGA:OTTHUMP00000180621</t>
  </si>
  <si>
    <t>IPI00925803;IPI00925977;IPI00060287;IPI00795640;IPI00908721;IPI00926705</t>
  </si>
  <si>
    <t>&gt;IPI:IPI00925803.1|TREMBL:B4DIY7|ENSEMBL:ENSP00000388598|VEGA:OTTHUMP00000209386 Tax_Id=9606 Gene_Symbol=C3orf31 cDNA FLJ60579;&gt;IPI:IPI00925977.1|TREMBL:C9J2U4|ENSEMBL:ENSP00000398596|VEGA:OTTHUMP00000207657 Tax_Id=9606 Gene_Symbol=C3orf31 Putative unchara</t>
  </si>
  <si>
    <t>IPI00060379;IPI00878539</t>
  </si>
  <si>
    <t>IPI00060379</t>
  </si>
  <si>
    <t>&gt;IPI:IPI00060379.1|SWISS-PROT:Q96CB8|ENSEMBL:ENSP00000265150;ENSP00000340737;ENSP00000378221;ENSP00000415433|REFSEQ:NP_001135943;NP_065128|H-INV:HIT000036702|VEGA:OTTHUMP00000161874;OTTHUMP00000161875;OTTHUMP00000197660 Tax_Id=9606 Gene_Symbol=INTS12 Integ</t>
  </si>
  <si>
    <t>IPI00060627</t>
  </si>
  <si>
    <t>&gt;IPI:IPI00060627.2|SWISS-PROT:Q96CT7|ENSEMBL:ENSP00000262801;ENSP00000408730|REFSEQ:NP_001129675;NP_612451|H-INV:HIT000036420|VEGA:OTTHUMP00000077229 Tax_Id=9606 Gene_Symbol=CCDC124 Coiled-coil domain-containing protein 124</t>
  </si>
  <si>
    <t>IPI00061245</t>
  </si>
  <si>
    <t>&gt;IPI:IPI00061245.4|SWISS-PROT:P82664|TREMBL:B4DP77;Q9BZS5|ENSEMBL:ENSP00000053468|REFSEQ:NP_060611|H-INV:HIT000069773|VEGA:OTTHUMP00000016395 Tax_Id=9606 Gene_Symbol=MRPS10 28S ribosomal protein S10, mitochondrial</t>
  </si>
  <si>
    <t>IPI00061780;IPI00176010;IPI00941170;IPI00640924;IPI00643856;IPI00166830;IPI00644256;IPI00163321;IPI00645053;IPI00023287;IPI00304945;IPI00478559</t>
  </si>
  <si>
    <t>IPI00061780;IPI00176010</t>
  </si>
  <si>
    <t>&gt;IPI:IPI00061780.1|SWISS-PROT:Q96J02-1|ENSEMBL:ENSP00000262650|H-INV:HIT000035298|VEGA:OTTHUMP00000030689 Tax_Id=9606 Gene_Symbol=ITCH Isoform 1 of E3 ubiquitin-protein ligase Itchy homolog;&gt;IPI:IPI00176010.1|SWISS-PROT:Q96J02-2|TREMBL:A9Z1X3;B4DN85;B4E234</t>
  </si>
  <si>
    <t>IPI00062120</t>
  </si>
  <si>
    <t>&gt;IPI:IPI00062120.1|SWISS-PROT:Q96FQ6|ENSEMBL:ENSP00000357692;ENSP00000357693;ENSP00000357694;ENSP00000357695|REFSEQ:NP_525127|H-INV:HIT000332269|VEGA:OTTHUMP00000015465;OTTHUMP00000015466;OTTHUMP00000032893;OTTHUMP00000032894 Tax_Id=9606 Gene_Symbol=S100A1</t>
  </si>
  <si>
    <t>IPI00298612;IPI00062344;IPI00643414;IPI00910522</t>
  </si>
  <si>
    <t>&gt;IPI:IPI00298612.1|SWISS-PROT:O14874|ENSEMBL:ENSP00000219794;ENSP00000378405|REFSEQ:NP_005872|H-INV:HIT000291719|VEGA:OTTHUMP00000044996;OTTHUMP00000044999;OTTHUMP00000080186 Tax_Id=9606 Gene_Symbol=BCKDK [3-methyl-2-oxobutanoate dehydrogenase [lipoamide]]</t>
  </si>
  <si>
    <t>IPI00063213;IPI00943893;IPI00792416</t>
  </si>
  <si>
    <t>&gt;IPI:IPI00063213.1|SWISS-PROT:Q96HR3|ENSEMBL:ENSP00000297347|REFSEQ:NP_542382|H-INV:HIT000033683|VEGA:OTTHUMP00000177991 Tax_Id=9606 Gene_Symbol=MED30 Mediator of RNA polymerase II transcription subunit 30;&gt;IPI:IPI00943893.1|TREMBL:C6GKU9 Tax_Id=9606 Gene_</t>
  </si>
  <si>
    <t>IPI00063219;IPI00900361</t>
  </si>
  <si>
    <t>&gt;IPI:IPI00063219.1|SWISS-PROT:Q96HR8|ENSEMBL:ENSP00000274054|REFSEQ:NP_612395|H-INV:HIT000033676 Tax_Id=9606 Gene_Symbol=NAF1 H/ACA ribonucleoprotein complex non-core subunit NAF1;&gt;IPI:IPI00900361.1|ENSEMBL:ENSP00000408963|REFSEQ:NP_001122403 Tax_Id=9606 G</t>
  </si>
  <si>
    <t>IPI00063404;IPI00514973;IPI00306882;IPI00513900;IPI00386782;IPI00514808;IPI00513774;IPI00514001</t>
  </si>
  <si>
    <t>IPI00063404;IPI00514973;IPI00306882;IPI00513900</t>
  </si>
  <si>
    <t>&gt;IPI:IPI00063404.8|SWISS-PROT:Q5TA45-1|TREMBL:A8K5S2;B3KPR3;B4DM87|ENSEMBL:ENSP00000413493|REFSEQ:NP_060341|H-INV:HIT000033565|VEGA:OTTHUMP00000003390 Tax_Id=9606 Gene_Symbol=CPSF3L Isoform 1 of Integrator complex subunit 11;&gt;IPI:IPI00514973.4|SWISS-PROT:Q</t>
  </si>
  <si>
    <t>IPI00744858;IPI00063673;IPI00552736;IPI00788829;IPI00792908;IPI00790915</t>
  </si>
  <si>
    <t>IPI00744858;IPI00063673;IPI00552736;IPI00788829</t>
  </si>
  <si>
    <t>&gt;IPI:IPI00744858.1|SWISS-PROT:Q9ULR0-1|ENSEMBL:ENSP00000411822|H-INV:HIT000000876|VEGA:OTTHUMP00000172764 Tax_Id=9606 Gene_Symbol=RAB43;ISY1 Isoform 1 of Pre-mRNA-splicing factor ISY1 homolog;&gt;IPI:IPI00063673.1|SWISS-PROT:Q9ULR0-2|ENSEMBL:ENSP00000273541|H</t>
  </si>
  <si>
    <t>IPI00063729;IPI00471934;IPI00941731;IPI00433833</t>
  </si>
  <si>
    <t xml:space="preserve">&gt;IPI:IPI00063729.4|SWISS-PROT:Q96J01|ENSEMBL:ENSP00000265097|REFSEQ:NP_115737|H-INV:HIT000291074|VEGA:OTTHUMP00000161240 Tax_Id=9606 Gene_Symbol=THOC3 THO complex subunit 3;&gt;IPI:IPI00471934.1|TREMBL:A6NFL0|ENSEMBL:ENSP00000306791 Tax_Id=9606 Gene_Symbol=- </t>
  </si>
  <si>
    <t>IPI00063903;IPI00937212</t>
  </si>
  <si>
    <t>&gt;IPI:IPI00063903.5|SWISS-PROT:Q96IX5|ENSEMBL:ENSP00000311245;ENSP00000337705;ENSP00000358826;ENSP00000358830;ENSP00000358840|REFSEQ:NP_116136|H-INV:HIT000033039|VEGA:OTTHUMP00000020397;OTTHUMP00000020398;OTTHUMP00000020399;OTTHUMP00000020400;OTTHUMP0000002</t>
  </si>
  <si>
    <t>IPI00063962;IPI00552565;IPI00552309</t>
  </si>
  <si>
    <t>IPI00063962;IPI00552565</t>
  </si>
  <si>
    <t>&gt;IPI:IPI00063962.5|SWISS-PROT:Q9BVM2|ENSEMBL:ENSP00000359170|REFSEQ:NP_056263|H-INV:HIT000041368|VEGA:OTTHUMP00000020329 Tax_Id=9606 Gene_Symbol=DPCD Protein DPCD;&gt;IPI:IPI00552565.1|TREMBL:Q5JQQ4|ENSEMBL:ENSP00000359166;ENSP00000359167|VEGA:OTTHUMP00000020</t>
  </si>
  <si>
    <t>IPI00064193</t>
  </si>
  <si>
    <t>&gt;IPI:IPI00064193.3|SWISS-PROT:Q96JJ7-1|TREMBL:Q3B7X1|ENSEMBL:ENSP00000299608|REFSEQ:NP_061895|H-INV:HIT000056493|VEGA:OTTHUMP00000072983 Tax_Id=9606 Gene_Symbol=TMX3 Isoform 1 of Protein disulfide-isomerase TMX3</t>
  </si>
  <si>
    <t>IPI00064212</t>
  </si>
  <si>
    <t>&gt;IPI:IPI00064212.2|SWISS-PROT:Q96JM3|ENSEMBL:ENSP00000354730|REFSEQ:NP_001157616;NP_001157617;NP_115812|H-INV:HIT000021201|VEGA:OTTHUMP00000018793 Tax_Id=9606 Gene_Symbol=ZNF828 Zinc finger protein 828</t>
  </si>
  <si>
    <t>IPI00555744;IPI00069693;IPI00925323;IPI00815843</t>
  </si>
  <si>
    <t xml:space="preserve">&gt;IPI:IPI00555744.6|SWISS-PROT:P50914|TREMBL:A8K3Q9;A8K7N0;Q6IPH7|ENSEMBL:ENSP00000345156;ENSP00000379506|REFSEQ:NP_001030168;NP_003964|VEGA:OTTHUMP00000170751;OTTHUMP00000170752;OTTHUMP00000209120;OTTHUMP00000209139 Tax_Id=9606 Gene_Symbol=RPL14 Ribosomal </t>
  </si>
  <si>
    <t>IPI00071189;IPI00215999;IPI00816795;IPI00071185;IPI00376979;IPI00099746;IPI00642438;IPI00942449;IPI00937307;IPI00070809;IPI00219508;IPI00376983;IPI00641338;IPI00334381;IPI00071188;IPI00942877;IPI00395687;IPI00939540;IPI00736011;IPI00294006;IPI00337617;IPI00376980;IPI00759690;IPI00024414;IPI00556426</t>
  </si>
  <si>
    <t>IPI00071189;IPI00215999;IPI00816795;IPI00071185;IPI00376979;IPI00099746;IPI00642438;IPI00942449;IPI00937307;IPI00070809;IPI00219508;IPI00376983;IPI00641338;IPI00334381;IPI00071188;IPI00942877;IPI00395687;IPI00939540;IPI00736011;IPI00294006;IPI00337617;IPI00376980;IPI00759690;IPI00024414</t>
  </si>
  <si>
    <t>&gt;IPI:IPI00071189.4|ENSEMBL:ENSP00000345856 Tax_Id=9606 Gene_Symbol=CDC2L2 92 kDa protein;&gt;IPI:IPI00215999.1|SWISS-PROT:P21127-1 Tax_Id=9606 Gene_Symbol=CDC2L1 Isoform SV9 of PITSLRE serine/threonine-protein kinase CDC2L1;&gt;IPI:IPI00816795.1|ENSEMBL:ENSP0000</t>
  </si>
  <si>
    <t>IPI00444945;IPI00443773;IPI00845474;IPI00885203;IPI00071059;IPI00885178</t>
  </si>
  <si>
    <t>&gt;IPI:IPI00444945.2|SWISS-PROT:Q07812-2|TREMBL:Q5ZPJ1|ENSEMBL:ENSP00000293288|REFSEQ:NP_004315|VEGA:OTTHUMP00000076133 Tax_Id=9606 Gene_Symbol=BAX Isoform Beta of Apoptosis regulator BAX;&gt;IPI:IPI00443773.2|SWISS-PROT:Q07812-1|ENSEMBL:ENSP00000263262|REFSEQ:</t>
  </si>
  <si>
    <t>IPI00072377;IPI00301311;IPI00896523;IPI00844040;IPI00917753;IPI00735319;IPI00888355;IPI00887938;IPI00941150;IPI00942549;IPI00880116</t>
  </si>
  <si>
    <t>IPI00072377;IPI00301311;IPI00896523;IPI00844040;IPI00917753;IPI00735319</t>
  </si>
  <si>
    <t>&gt;IPI:IPI00072377.1|SWISS-PROT:Q01105-1|TREMBL:Q5VXV3|ENSEMBL:ENSP00000361777|REFSEQ:NP_001116293|H-INV:HIT000101488|VEGA:OTTHUMP00000022285 Tax_Id=9606 Gene_Symbol=SET Isoform 1 of Protein SET;&gt;IPI:IPI00301311.1|SWISS-PROT:Q01105-2|TREMBL:B2RCX0|ENSEMBL:EN</t>
  </si>
  <si>
    <t>IPI00073713;IPI00910884;IPI00792475;IPI00167806;IPI00908857;IPI00455161;IPI00798190;IPI00001007</t>
  </si>
  <si>
    <t>IPI00073713;IPI00910884;IPI00792475;IPI00167806;IPI00908857;IPI00455161;IPI00798190</t>
  </si>
  <si>
    <t>&gt;IPI:IPI00073713.3|SWISS-PROT:Q96DH6-1|ENSEMBL:ENSP00000284073|REFSEQ:NP_620412|H-INV:HIT000030475|VEGA:OTTHUMP00000181709 Tax_Id=9606 Gene_Symbol=MSI2 Isoform 1 of RNA-binding protein Musashi homolog 2;&gt;IPI:IPI00910884.1|TREMBL:B4DHE8|ENSEMBL:ENSP00000414</t>
  </si>
  <si>
    <t>IPI00073779;IPI00168292;IPI00789834;IPI00789140</t>
  </si>
  <si>
    <t>&gt;IPI:IPI00073779.1|SWISS-PROT:P82673-1|ENSEMBL:ENSP00000081029|REFSEQ:NP_068593|H-INV:HIT000037366|VEGA:OTTHUMP00000167013 Tax_Id=9606 Gene_Symbol=MRPS35 Isoform 1 of 28S ribosomal protein S35, mitochondrial;&gt;IPI:IPI00168292.3|SWISS-PROT:P82673-2|VEGA:OTTH</t>
  </si>
  <si>
    <t>IPI00083708;IPI00739117;IPI00902898;IPI00852708;IPI00902809;IPI00941219;IPI00148247;IPI00946618;IPI00941970;IPI00902970;IPI00910607</t>
  </si>
  <si>
    <t xml:space="preserve">&gt;IPI:IPI00083708.3|SWISS-PROT:Q9Y520-7|ENSEMBL:ENSP00000343629;ENSP00000356716;ENSP00000418004|REFSEQ:NP_055987|VEGA:OTTHUMP00000211881 Tax_Id=9606 Gene_Symbol=BAT2D1 Isoform 7 of BAT2 domain-containing protein 1;&gt;IPI:IPI00739117.6|ENSEMBL:ENSP00000375928 </t>
  </si>
  <si>
    <t>IPI00084571;IPI00295427;IPI00794240</t>
  </si>
  <si>
    <t>&gt;IPI:IPI00084571.4|SWISS-PROT:Q9NYK5-2|TREMBL:C9JYA5|ENSEMBL:ENSP00000305682|REFSEQ:NP_542984|VEGA:OTTHUMP00000095991 Tax_Id=9606 Gene_Symbol=MRPL39 Isoform 2 of 39S ribosomal protein L39, mitochondrial;&gt;IPI:IPI00295427.4|SWISS-PROT:Q9NYK5-1|ENSEMBL:ENSP00</t>
  </si>
  <si>
    <t>IPI00095891;IPI00646491;IPI00640867;IPI00514055;IPI00219835;IPI00644936;IPI00871191;IPI00644474;IPI00792774;IPI00385033</t>
  </si>
  <si>
    <t>IPI00095891;IPI00646491;IPI00640867;IPI00514055;IPI00219835;IPI00644936;IPI00871191</t>
  </si>
  <si>
    <t>&gt;IPI:IPI00095891.2|SWISS-PROT:Q5JWF2-1|ENSEMBL:ENSP00000360141|REFSEQ:NP_536350|VEGA:OTTHUMP00000031727 Tax_Id=9606 Gene_Symbol=GNAS Isoform XLas-1 of Guanine nucleotide-binding protein G(s) subunit alpha isoforms XLas;&gt;IPI:IPI00646491.2|SWISS-PROT:Q5JWF2-</t>
  </si>
  <si>
    <t>IPI00096066;IPI00164300;IPI00888064;IPI00945507;IPI00921931;IPI00155466</t>
  </si>
  <si>
    <t>IPI00096066;IPI00164300;IPI00888064;IPI00945507;IPI00921931</t>
  </si>
  <si>
    <t>&gt;IPI:IPI00096066.2|SWISS-PROT:Q96I99|TREMBL:Q3ZCW5|ENSEMBL:ENSP00000307432|REFSEQ:NP_003839|H-INV:HIT000271850|VEGA:OTTHUMP00000171787 Tax_Id=9606 Gene_Symbol=SUCLG2 Succinyl-CoA ligase [GDP-forming] subunit beta, mitochondrial;&gt;IPI:IPI00164300.9|REFSEQ:XP</t>
  </si>
  <si>
    <t>IPI00097532</t>
  </si>
  <si>
    <t>&gt;IPI:IPI00097532.2|SWISS-PROT:Q9H204|ENSEMBL:ENSP00000237380|REFSEQ:NP_079481|H-INV:HIT000078324 Tax_Id=9606 Gene_Symbol=MED28 Mediator of RNA polymerase II transcription subunit 28</t>
  </si>
  <si>
    <t>IPI00926925;IPI00829595;IPI00098902;IPI00926312;IPI00910683;IPI00386497;IPI00643720;IPI00921408;IPI00921283;IPI00927344</t>
  </si>
  <si>
    <t>IPI00926925;IPI00829595;IPI00098902;IPI00926312;IPI00910683;IPI00386497</t>
  </si>
  <si>
    <t>&gt;IPI:IPI00926925.1|TREMBL:A2VCT3;A5XEI1|ENSEMBL:ENSP00000414662|VEGA:OTTHUMP00000207707 Tax_Id=9606 Gene_Symbol=OGDH OGDH protein;&gt;IPI:IPI00829595.2|TREMBL:A2VCT2;B4DF00|ENSEMBL:ENSP00000388183;ENSP00000407403|VEGA:OTTHUMP00000207705 Tax_Id=9606 Gene_Symbo</t>
  </si>
  <si>
    <t>IPI00745701;IPI00872278;IPI00099110;IPI00647000;IPI00873417;IPI00658218;IPI00478115;IPI00900355;IPI00418512;IPI00412044;IPI00553058;IPI00940649;IPI00909670</t>
  </si>
  <si>
    <t>IPI00745701;IPI00872278;IPI00099110;IPI00647000;IPI00873417;IPI00658218;IPI00478115;IPI00900355;IPI00418512;IPI00412044;IPI00553058;IPI00940649</t>
  </si>
  <si>
    <t>&gt;IPI:IPI00745701.3|SWISS-PROT:Q9UGM3-6|TREMBL:A6ND64|ENSEMBL:ENSP00000352593;ENSP00000357911|VEGA:OTTHUMP00000020655 Tax_Id=9606 Gene_Symbol=DMBT1 Isoform 6 of Deleted in malignant brain tumors 1 protein;&gt;IPI:IPI00872278.1|SWISS-PROT:Q9UGM3-7 Tax_Id=9606 G</t>
  </si>
  <si>
    <t>IPI00099871;IPI00852745</t>
  </si>
  <si>
    <t>&gt;IPI:IPI00099871.1|SWISS-PROT:Q9NQ50|ENSEMBL:ENSP00000333401|REFSEQ:NP_003767|H-INV:HIT000043641|VEGA:OTTHUMP00000028898;OTTHUMP00000196397 Tax_Id=9606 Gene_Symbol=MRPL40 39S ribosomal protein L40, mitochondrial;&gt;IPI:IPI00852745.1|TREMBL:C9J419|ENSEMBL:ENS</t>
  </si>
  <si>
    <t>IPI00100151;IPI00788157</t>
  </si>
  <si>
    <t xml:space="preserve">&gt;IPI:IPI00100151.4|SWISS-PROT:Q9H0D6-1|TREMBL:B3KMC9;B4DZC3;B4E0B9|ENSEMBL:ENSP00000366396|REFSEQ:NP_036387|H-INV:HIT000025437|VEGA:OTTHUMP00000030403 Tax_Id=9606 Gene_Symbol=XRN2 Isoform 1 of 5-3 exoribonuclease 2;&gt;IPI:IPI00788157.1|SWISS-PROT:Q9H0D6-2 </t>
  </si>
  <si>
    <t>IPI00654582;IPI00100154;IPI00167490</t>
  </si>
  <si>
    <t>&gt;IPI:IPI00654582.3|TREMBL:Q59FB9|ENSEMBL:ENSP00000371646 Tax_Id=9606 Gene_Symbol=TOLLIP Toll interacting protein variant (Fragment);&gt;IPI:IPI00100154.1|SWISS-PROT:Q9H0E2|TREMBL:B3KR28;B3KXC6;Q6FIE9|ENSEMBL:ENSP00000314733|REFSEQ:NP_061882|H-INV:HIT000025431</t>
  </si>
  <si>
    <t>IPI00100160;IPI00604431</t>
  </si>
  <si>
    <t>&gt;IPI:IPI00100160.3|SWISS-PROT:Q86VP6-1|TREMBL:A8K8U1;B3KM30;B3KMG3|ENSEMBL:ENSP00000299218|REFSEQ:NP_060918|H-INV:HIT000000546|VEGA:OTTHUMP00000168390 Tax_Id=9606 Gene_Symbol=CAND1 Isoform 1 of Cullin-associated NEDD8-dissociated protein 1;&gt;IPI:IPI00604431</t>
  </si>
  <si>
    <t>IPI00100213</t>
  </si>
  <si>
    <t>&gt;IPI:IPI00100213.2|SWISS-PROT:Q7LG56-1|TREMBL:B4E2N4;Q6AI41|ENSEMBL:ENSP00000251810|REFSEQ:NP_056528|H-INV:HIT000059164|VEGA:OTTHUMP00000178176 Tax_Id=9606 Gene_Symbol=RRM2B Isoform 1 of Ribonucleoside-diphosphate reductase subunit M2 B</t>
  </si>
  <si>
    <t>IPI00100656;IPI00644037;IPI00301279</t>
  </si>
  <si>
    <t>IPI00100656;IPI00644037</t>
  </si>
  <si>
    <t>&gt;IPI:IPI00100656.3|SWISS-PROT:Q9NZ01-1|ENSEMBL:ENSP00000215567|REFSEQ:NP_612510|H-INV:HIT000277229|VEGA:OTTHUMP00000076769 Tax_Id=9606 Gene_Symbol=TECR Isoform 1 of Trans-2,3-enoyl-CoA reductase;&gt;IPI:IPI00644037.1|TREMBL:B3KM97;B3KSQ1|ENSEMBL:ENSP000003972</t>
  </si>
  <si>
    <t>IPI00100933;IPI00903152</t>
  </si>
  <si>
    <t xml:space="preserve">&gt;IPI:IPI00100933.1|SWISS-PROT:Q96BW5-1|ENSEMBL:ENSP00000298942;ENSP00000342390;ENSP00000367239|REFSEQ:NP_001001484;NP_109589|H-INV:HIT000053440|VEGA:OTTHUMP00000019213;OTTHUMP00000019214 Tax_Id=9606 Gene_Symbol=PTER Isoform 1 of Phosphotriesterase-related </t>
  </si>
  <si>
    <t>IPI00101186;IPI00294794;IPI00940901</t>
  </si>
  <si>
    <t>&gt;IPI:IPI00101186.6|SWISS-PROT:Q5JTH9-1|TREMBL:B3KMR5;B3KPQ2;B3KY97|ENSEMBL:ENSP00000360031|REFSEQ:NP_055994|H-INV:HIT000005770|VEGA:OTTHUMP00000020207 Tax_Id=9606 Gene_Symbol=RRP12 Isoform 1 of RRP12-like protein;&gt;IPI:IPI00294794.5|TREMBL:B4DK00|ENSEMBL:EN</t>
  </si>
  <si>
    <t>IPI00101532;IPI00478943;IPI00953358;IPI00478215</t>
  </si>
  <si>
    <t>&gt;IPI:IPI00101532.5|SWISS-PROT:Q53EZ4-1|ENSEMBL:ENSP00000360540;ENSP00000393680|REFSEQ:NP_001120654;NP_060601|H-INV:HIT000034097|VEGA:OTTHUMP00000020117 Tax_Id=9606 Gene_Symbol=CEP55 Isoform 1 of Centrosomal protein of 55 kDa;&gt;IPI:IPI00478943.3|SWISS-PROT:Q</t>
  </si>
  <si>
    <t>IPI00101645;IPI00908473;IPI00942978;IPI00945033;IPI00878976;IPI00945285;IPI00945758;IPI00910338;IPI00944892;IPI00643334</t>
  </si>
  <si>
    <t>IPI00101645;IPI00908473;IPI00942978;IPI00945033;IPI00878976;IPI00945285;IPI00945758;IPI00910338</t>
  </si>
  <si>
    <t>&gt;IPI:IPI00101645.3|SWISS-PROT:Q96HN2|ENSEMBL:ENSP00000315931|REFSEQ:NP_056143 Tax_Id=9606 Gene_Symbol=AHCYL2 Putative adenosylhomocysteinase 3;&gt;IPI:IPI00908473.1|ENSEMBL:ENSP00000413639|REFSEQ:NP_001124192 Tax_Id=9606 Gene_Symbol=AHCYL2 S-adenosylhomocyste</t>
  </si>
  <si>
    <t>IPI00101734</t>
  </si>
  <si>
    <t>&gt;IPI:IPI00101734.5|SWISS-PROT:Q96BN8|ENSEMBL:ENSP00000284274|REFSEQ:NP_612357|H-INV:HIT000037106 Tax_Id=9606 Gene_Symbol=FAM105B Protein FAM105B</t>
  </si>
  <si>
    <t>IPI00657888;IPI00101782</t>
  </si>
  <si>
    <t>&gt;IPI:IPI00657888.1|SWISS-PROT:Q96IJ6-2|ENSEMBL:ENSP00000363027|VEGA:OTTHUMP00000064860 Tax_Id=9606 Gene_Symbol=GMPPA Isoform 2 of Mannose-1-phosphate guanyltransferase alpha;&gt;IPI:IPI00101782.3|SWISS-PROT:Q96IJ6-1|ENSEMBL:ENSP00000315925;ENSP00000340760;ENS</t>
  </si>
  <si>
    <t>IPI00101952;IPI00916105</t>
  </si>
  <si>
    <t>&gt;IPI:IPI00101952.5|SWISS-PROT:Q96K37-1|ENSEMBL:ENSP00000387152|REFSEQ:NP_079157|VEGA:OTTHUMP00000078080;OTTHUMP00000201974 Tax_Id=9606 Gene_Symbol=SLC35E1 Isoform 1 of Solute carrier family 35 member E1;&gt;IPI:IPI00916105.1|TREMBL:C9J049|ENSEMBL:ENSP00000400</t>
  </si>
  <si>
    <t>IPI00791060;IPI00101987;IPI00910708</t>
  </si>
  <si>
    <t>&gt;IPI:IPI00791060.2|ENSEMBL:ENSP00000300965 Tax_Id=9606 Gene_Symbol=C19orf62 41 kDa protein;&gt;IPI:IPI00101987.6|SWISS-PROT:Q9NWV8-1|ENSEMBL:ENSP00000352408;ENSP00000407826|REFSEQ:NP_001028721;NP_054892|H-INV:HIT000002092|VEGA:OTTHUMP00000076834 Tax_Id=9606 G</t>
  </si>
  <si>
    <t>IPI00102069</t>
  </si>
  <si>
    <t>&gt;IPI:IPI00102069.5|SWISS-PROT:Q7L2H7|TREMBL:B4E2Q4|ENSEMBL:ENSP00000319910|REFSEQ:NP_006351|H-INV:HIT000050335 Tax_Id=9606 Gene_Symbol=EIF3M Eukaryotic translation initiation factor 3 subunit M</t>
  </si>
  <si>
    <t>IPI00102425;IPI00062336;IPI00385260;IPI00640866;IPI00639985</t>
  </si>
  <si>
    <t>IPI00102425;IPI00062336;IPI00385260</t>
  </si>
  <si>
    <t>&gt;IPI:IPI00102425.1|SWISS-PROT:Q96P16-1|ENSEMBL:ENSP00000349955;ENSP00000381984|REFSEQ:NP_060640|VEGA:OTTHUMP00000073470;OTTHUMP00000163414 Tax_Id=9606 Gene_Symbol=RPRD1A Isoform 1 of Regulation of nuclear pre-mRNA domain-containing protein 1A;&gt;IPI:IPI00062</t>
  </si>
  <si>
    <t>IPI00102752;IPI00220717;IPI00220716</t>
  </si>
  <si>
    <t>&gt;IPI:IPI00102752.2|SWISS-PROT:Q96T37-1|TREMBL:A1A693;Q3ZB86;Q59EY1|ENSEMBL:ENSP00000358799|REFSEQ:NP_073605|H-INV:HIT000032807|VEGA:OTTHUMP00000013007 Tax_Id=9606 Gene_Symbol=RBM15 Isoform 1 of Putative RNA-binding protein 15;&gt;IPI:IPI00220717.2|SWISS-PROT:</t>
  </si>
  <si>
    <t>IPI00102815;IPI00843861</t>
  </si>
  <si>
    <t>&gt;IPI:IPI00102815.1|SWISS-PROT:Q8WTT2|TREMBL:A8K905;B4DXL4|ENSEMBL:ENSP00000360412|REFSEQ:NP_071896|H-INV:HIT000053381|VEGA:OTTHUMP00000020124 Tax_Id=9606 Gene_Symbol=NOC3L Nucleolar complex protein 3 homolog;&gt;IPI:IPI00843861.1|TREMBL:A6NJZ9|ENSEMBL:ENSP000</t>
  </si>
  <si>
    <t>IPI00102864;IPI00917193</t>
  </si>
  <si>
    <t>&gt;IPI:IPI00102864.3|SWISS-PROT:P52789|TREMBL:A8K2U2;Q53SG7;Q68E10|ENSEMBL:ENSP00000290573|REFSEQ:NP_000180|H-INV:HIT000261332|VEGA:OTTHUMP00000160433 Tax_Id=9606 Gene_Symbol=HK2 Hexokinase-2;&gt;IPI:IPI00917193.1|TREMBL:Q09LL6;Q53QX9;Q7Z7Q6|ENSEMBL:ENSP0000038</t>
  </si>
  <si>
    <t>IPI00290314;IPI00102997;IPI00902976;IPI00645459;IPI00642533</t>
  </si>
  <si>
    <t>&gt;IPI:IPI00290314.7|SWISS-PROT:Q96S55-1|ENSEMBL:ENSP00000370150|REFSEQ:NP_064520|VEGA:OTTHUMP00000015944 Tax_Id=9606 Gene_Symbol=WRNIP1 Isoform 1 of ATPase WRNIP1;&gt;IPI:IPI00102997.1|SWISS-PROT:Q96S55-2|TREMBL:B2RDB0|ENSEMBL:ENSP00000370148|REFSEQ:NP_569079|</t>
  </si>
  <si>
    <t>IPI00103467</t>
  </si>
  <si>
    <t>&gt;IPI:IPI00103467.4|SWISS-PROT:P30837|TREMBL:B4DLJ0|ENSEMBL:ENSP00000366927|REFSEQ:NP_000683|H-INV:HIT000030521|VEGA:OTTHUMP00000021399 Tax_Id=9606 Gene_Symbol=ALDH1B1 Aldehyde dehydrogenase X, mitochondrial</t>
  </si>
  <si>
    <t>IPI00103742;IPI00478191;IPI00167670;IPI00383250</t>
  </si>
  <si>
    <t>&gt;IPI:IPI00103742.3|SWISS-PROT:Q8WYL5-1|ENSEMBL:ENSP00000315713|REFSEQ:NP_061857|VEGA:OTTHUMP00000169155 Tax_Id=9606 Gene_Symbol=SSH1 Isoform 1 of Protein phosphatase Slingshot homolog 1;&gt;IPI:IPI00478191.2|SWISS-PROT:Q8WYL5-4|ENSEMBL:ENSP00000353374|VEGA:OT</t>
  </si>
  <si>
    <t>IPI00103994;IPI00871954;IPI00939672</t>
  </si>
  <si>
    <t>&gt;IPI:IPI00103994.4|SWISS-PROT:Q9P2J5|TREMBL:A7E266;B2RCM2;B4DER1;Q6NVI4|ENSEMBL:ENSP00000377954|REFSEQ:NP_064502|H-INV:HIT000001067 Tax_Id=9606 Gene_Symbol=LARS Leucyl-tRNA synthetase, cytoplasmic;&gt;IPI:IPI00871954.2|TREMBL:A2RRR4;B3KXA9;B4E266;Q2TU79;Q9H8E</t>
  </si>
  <si>
    <t>IPI00104050</t>
  </si>
  <si>
    <t>&gt;IPI:IPI00104050.3|SWISS-PROT:Q9Y2W1|TREMBL:Q05D20;Q6P0P7;Q6PJV4;Q7Z5U1|ENSEMBL:ENSP00000346634|REFSEQ:NP_005110|H-INV:HIT000340469|VEGA:OTTHUMP00000009597 Tax_Id=9606 Gene_Symbol=THRAP3 Thyroid hormone receptor-associated protein 3</t>
  </si>
  <si>
    <t>IPI00105598</t>
  </si>
  <si>
    <t>&gt;IPI:IPI00105598.3|SWISS-PROT:O00231|TREMBL:B4DTS5;Q53FT5|ENSEMBL:ENSP00000261712|REFSEQ:NP_002806|H-INV:HIT000058008|VEGA:OTTHUMP00000163703;OTTHUMP00000180923 Tax_Id=9606 Gene_Symbol=PSMD11 Proteasome 26S non-ATPase subunit 11 variant (Fragment)</t>
  </si>
  <si>
    <t>IPI00106491;IPI00908451</t>
  </si>
  <si>
    <t>IPI00106491</t>
  </si>
  <si>
    <t>&gt;IPI:IPI00106491.3|SWISS-PROT:Q9UKD2|ENSEMBL:ENSP00000364320|REFSEQ:NP_057267|H-INV:HIT000007501|VEGA:OTTHUMP00000002580 Tax_Id=9606 Gene_Symbol=MRTO4 mRNA turnover protein 4 homolog</t>
  </si>
  <si>
    <t>IPI00106502;IPI00642319</t>
  </si>
  <si>
    <t>&gt;IPI:IPI00106502.5|SWISS-PROT:Q14145|TREMBL:B3KPD5;Q8WTX1|ENSEMBL:ENSP00000171111;ENSP00000377245|REFSEQ:NP_036421;NP_987096|H-INV:HIT000078393|VEGA:OTTHUMP00000077046;OTTHUMP00000077048 Tax_Id=9606 Gene_Symbol=KEAP1 Kelch-like ECH-associated protein 1;&gt;IP</t>
  </si>
  <si>
    <t>IPI00106642</t>
  </si>
  <si>
    <t>&gt;IPI:IPI00106642.4|SWISS-PROT:Q9HCN8|TREMBL:A2RUD3;Q86U75|ENSEMBL:ENSP00000248958|REFSEQ:NP_071327|H-INV:HIT000390902|VEGA:OTTHUMP00000028570;OTTHUMP00000198554 Tax_Id=9606 Gene_Symbol=SDF2L1 Dihydropyrimidinase-like 2</t>
  </si>
  <si>
    <t>IPI00106698</t>
  </si>
  <si>
    <t>&gt;IPI:IPI00106698.1|SWISS-PROT:Q9BRX2|TREMBL:B3KPC1|ENSEMBL:ENSP00000274311;ENSP00000370872|REFSEQ:NP_057030|H-INV:HIT000084484|VEGA:OTTHUMP00000122446 Tax_Id=9606 Gene_Symbol=PELO Protein pelota homolog</t>
  </si>
  <si>
    <t>IPI00106966;IPI00787239;IPI00759624</t>
  </si>
  <si>
    <t>IPI00106966;IPI00787239</t>
  </si>
  <si>
    <t>&gt;IPI:IPI00106966.4|SWISS-PROT:Q9BUB7-1|ENSEMBL:ENSP00000312599|REFSEQ:NP_060336|VEGA:OTTHUMP00000177608 Tax_Id=9606 Gene_Symbol=TMEM70 Isoform 1 of Transmembrane protein 70, mitochondrial;&gt;IPI:IPI00787239.1|SWISS-PROT:Q9BUB7-2 Tax_Id=9606 Gene_Symbol=TMEM7</t>
  </si>
  <si>
    <t>IPI00107693;IPI00220307;IPI00878147;IPI00554734;IPI00878460;IPI00878582;IPI00879109;IPI00877942;IPI00879387;IPI00386124;IPI00879996;IPI00879723;IPI00879890</t>
  </si>
  <si>
    <t>IPI00107693;IPI00220307;IPI00878147;IPI00554734;IPI00878460</t>
  </si>
  <si>
    <t>&gt;IPI:IPI00107693.4|SWISS-PROT:Q96RN5-1|TREMBL:B3KW62;B3KWF1;Q69YR4|ENSEMBL:ENSP00000263205|REFSEQ:NP_001003891|VEGA:OTTHUMP00000028775;OTTHUMP00000198545 Tax_Id=9606 Gene_Symbol=MED15 Isoform 1 of Mediator of RNA polymerase II transcription subunit 15;&gt;IPI</t>
  </si>
  <si>
    <t>IPI00107745</t>
  </si>
  <si>
    <t>&gt;IPI:IPI00107745.3|SWISS-PROT:O95232-1|TREMBL:A8K3C5;B4DJ96;Q6PKC2;Q86Y74|ENSEMBL:ENSP00000240304;ENSP00000376919|REFSEQ:NP_006098;NP_057508|H-INV:HIT000006946|VEGA:OTTHUMP00000181675 Tax_Id=9606 Gene_Symbol=LUC7L3 Isoform 1 of Luc7-like protein 3</t>
  </si>
  <si>
    <t>IPI00140420;IPI00910438;IPI00945024</t>
  </si>
  <si>
    <t>IPI00140420;IPI00910438</t>
  </si>
  <si>
    <t>&gt;IPI:IPI00140420.4|SWISS-PROT:Q7KZF4|TREMBL:B2R5U1;B3KU67;Q59FF0|ENSEMBL:ENSP00000346762|REFSEQ:NP_055205|H-INV:HIT000037857|VEGA:OTTHUMP00000024914 Tax_Id=9606 Gene_Symbol=SND1 Staphylococcal nuclease domain-containing protein 1;&gt;IPI:IPI00910438.1|TREMBL:</t>
  </si>
  <si>
    <t>IPI00143753;IPI00829908;IPI00790699;IPI00791877;IPI00788772;IPI00945586;IPI00945497</t>
  </si>
  <si>
    <t>IPI00143753;IPI00829908;IPI00790699;IPI00791877;IPI00788772</t>
  </si>
  <si>
    <t>&gt;IPI:IPI00143753.6|SWISS-PROT:O15042-1|ENSEMBL:ENSP00000322376;ENSP00000418563|REFSEQ:NP_001073884|VEGA:OTTHUMP00000173118 Tax_Id=9606 Gene_Symbol=SR140 Isoform 1 of U2-associated protein SR140;&gt;IPI:IPI00829908.1|SWISS-PROT:O15042-2|ENSEMBL:ENSP00000406075</t>
  </si>
  <si>
    <t>IPI00149276;IPI00164724;IPI00719447;IPI00446802;IPI00892695;IPI00874261;IPI00877161</t>
  </si>
  <si>
    <t>&gt;IPI:IPI00149276.1|SWISS-PROT:Q9NXR7-1|ENSEMBL:ENSP00000343412|REFSEQ:NP_004890|H-INV:HIT000002572|VEGA:OTTHUMP00000123504 Tax_Id=9606 Gene_Symbol=BRE Isoform 1 of BRCA1-A complex subunit BRE;&gt;IPI:IPI00164724.1|SWISS-PROT:Q9NXR7-2|ENSEMBL:ENSP00000339371;E</t>
  </si>
  <si>
    <t>IPI00150269;IPI00218435</t>
  </si>
  <si>
    <t>&gt;IPI:IPI00150269.1|SWISS-PROT:O43172-1|TREMBL:B2R7V4;Q59EL4;Q6IAP9|ENSEMBL:ENSP00000363313|REFSEQ:NP_004688|H-INV:HIT000030501|VEGA:OTTHUMP00000021947 Tax_Id=9606 Gene_Symbol=PRPF4 Isoform 1 of U4/U6 small nuclear ribonucleoprotein Prp4;&gt;IPI:IPI00218435.1|</t>
  </si>
  <si>
    <t>IPI00152503</t>
  </si>
  <si>
    <t>&gt;IPI:IPI00152503.1|SWISS-PROT:Q8TDB6-1|ENSEMBL:ENSP00000296161|REFSEQ:NP_612144|H-INV:HIT000028510|VEGA:OTTHUMP00000172447 Tax_Id=9606 Gene_Symbol=DTX3L Isoform 1 of E3 ubiquitin-protein ligase DTX3L</t>
  </si>
  <si>
    <t>IPI00152510;IPI00879999</t>
  </si>
  <si>
    <t>&gt;IPI:IPI00152510.4|TREMBL:B9ZVP3|ENSEMBL:ENSP00000323858|REFSEQ:NP_001104792|H-INV:HIT000080415|VEGA:OTTHUMP00000169353 Tax_Id=9606 Gene_Symbol=DDX54 DEAD (Asp-Glu-Ala-Asp) box polypeptide 54 isoform 1;&gt;IPI:IPI00879999.1|SWISS-PROT:Q8TDD1|ENSEMBL:ENSP00000</t>
  </si>
  <si>
    <t>IPI00152671</t>
  </si>
  <si>
    <t>&gt;IPI:IPI00152671.7|SWISS-PROT:Q658Y4|TREMBL:B4DUD8;B6YY23|ENSEMBL:ENSP00000335082|REFSEQ:NP_659400|H-INV:HIT000342508|VEGA:OTTHUMP00000163978 Tax_Id=9606 Gene_Symbol=FAM91A1 Protein FAM91A1</t>
  </si>
  <si>
    <t>IPI00152695;IPI00877677</t>
  </si>
  <si>
    <t>&gt;IPI:IPI00152695.2|SWISS-PROT:Q6UXN9|TREMBL:A8K5R5|ENSEMBL:ENSP00000296490|REFSEQ:NP_079498|H-INV:HIT000291945|VEGA:OTTHUMP00000197255 Tax_Id=9606 Gene_Symbol=WDR82 WD repeat-containing protein 82;&gt;IPI:IPI00877677.1|VEGA:OTTHUMP00000171558 Tax_Id=9606 Gene</t>
  </si>
  <si>
    <t>IPI00152708</t>
  </si>
  <si>
    <t>&gt;IPI:IPI00152708.3|SWISS-PROT:Q8TED0|TREMBL:B4DU75;B4DXK8|ENSEMBL:ENSP00000296792|REFSEQ:NP_115551|H-INV:HIT000026884 Tax_Id=9606 Gene_Symbol=UTP15 U3 small nucleolar RNA-associated protein 15 homolog</t>
  </si>
  <si>
    <t>IPI00153005;IPI00748233;IPI00872288;IPI00478137;IPI00953301</t>
  </si>
  <si>
    <t>&gt;IPI:IPI00153005.1|SWISS-PROT:Q96D96-1|TREMBL:B4DEB3|ENSEMBL:ENSP00000349181|REFSEQ:NP_001035196;NP_115745 Tax_Id=9606 Gene_Symbol=HVCN1 Isoform 1 of Voltage-gated hydrogen channel 1;&gt;IPI:IPI00748233.5|TREMBL:B6ZDP8|ENSEMBL:ENSP00000366877 Tax_Id=9606 Gene</t>
  </si>
  <si>
    <t>IPI00153032</t>
  </si>
  <si>
    <t>&gt;IPI:IPI00153032.1|SWISS-PROT:Q96GA3|TREMBL:B4DTT8|ENSEMBL:ENSP00000356548|REFSEQ:NP_116249|H-INV:HIT000272820|VEGA:OTTHUMP00000017340 Tax_Id=9606 Gene_Symbol=LTV1 Protein LTV1 homolog</t>
  </si>
  <si>
    <t>IPI00154451;IPI00941928;IPI00178649;IPI00647775;IPI00640677;IPI00878159;IPI00878004;IPI00878804</t>
  </si>
  <si>
    <t>&gt;IPI:IPI00154451.9|TREMBL:B4DQX2|ENSEMBL:ENSP00000408068 Tax_Id=9606 Gene_Symbol=MMS19 cDNA FLJ55586, highly similar to MMS19-like protein;&gt;IPI:IPI00941928.1|SWISS-PROT:Q96T76-1|TREMBL:B3KPE5;B4E2I3|ENSEMBL:ENSP00000359818;ENSP00000412698|REFSEQ:NP_071757|</t>
  </si>
  <si>
    <t>IPI00154590;IPI00908705;IPI00916807;IPI00916663;IPI00916514;IPI00915819</t>
  </si>
  <si>
    <t>IPI00154590;IPI00908705;IPI00916807</t>
  </si>
  <si>
    <t>&gt;IPI:IPI00154590.6|SWISS-PROT:Q9BYG3|ENSEMBL:ENSP00000285814|REFSEQ:NP_115766|H-INV:HIT000273960|VEGA:OTTHUMP00000162139 Tax_Id=9606 Gene_Symbol=MKI67IP MKI67 FHA domain-interacting nucleolar phosphoprotein;&gt;IPI:IPI00908705.2|TREMBL:B4DSM4|ENSEMBL:ENSP0000</t>
  </si>
  <si>
    <t>IPI00306325;IPI00844079;IPI00645319;IPI00155168;IPI00647613;IPI00873319</t>
  </si>
  <si>
    <t>&gt;IPI:IPI00306325.3|TREMBL:B1ALS2|ENSEMBL:ENSP00000271610|VEGA:OTTHUMP00000033813 Tax_Id=9606 Gene_Symbol=PTPRC Protein tyrosine phosphatase, receptor type, C, isoform CRA_d;&gt;IPI:IPI00844079.1|SWISS-PROT:P08575-1|TREMBL:B4DSZ5|ENSEMBL:ENSP00000356346|REFSEQ</t>
  </si>
  <si>
    <t>IPI00745921;IPI00155562</t>
  </si>
  <si>
    <t>&gt;IPI:IPI00745921.2|SWISS-PROT:Q9BV68-1|TREMBL:A8K0Q1|ENSEMBL:ENSP00000341380|H-INV:HIT000030418 Tax_Id=9606 Gene_Symbol=RNF126 Isoform 1 of RING finger protein 126;&gt;IPI:IPI00155562.1|SWISS-PROT:Q9BV68-2|TREMBL:O60372;Q9NPN4|ENSEMBL:ENSP00000292363|REFSEQ:N</t>
  </si>
  <si>
    <t>IPI00414289;IPI00156282;IPI00921488;IPI00300386</t>
  </si>
  <si>
    <t>&gt;IPI:IPI00414289.1|SWISS-PROT:Q13098-7|TREMBL:A8K070|ENSEMBL:ENSP00000347251;ENSP00000376167|REFSEQ:NP_997657 Tax_Id=9606 Gene_Symbol=GPS1 Isoform 2 of COP9 signalosome complex subunit 1;&gt;IPI:IPI00156282.2|SWISS-PROT:Q13098-4|TREMBL:B4DND6|ENSEMBL:ENSP0000</t>
  </si>
  <si>
    <t>IPI00157215</t>
  </si>
  <si>
    <t>&gt;IPI:IPI00157215.5|SWISS-PROT:Q9BSF4|ENSEMBL:ENSP00000270502|REFSEQ:NP_612367|H-INV:HIT000086768|VEGA:OTTHUMP00000077469 Tax_Id=9606 Gene_Symbol=C19orf52 Uncharacterized protein C19orf52</t>
  </si>
  <si>
    <t>IPI00157375;IPI00910162</t>
  </si>
  <si>
    <t>&gt;IPI:IPI00157375.3|SWISS-PROT:Q96LL9|TREMBL:B3KSU4|ENSEMBL:ENSP00000378605|REFSEQ:NP_115693|H-INV:HIT000079270|VEGA:OTTHUMP00000160500 Tax_Id=9606 Gene_Symbol=DNAJC30 DnaJ homolog subfamily C member 30;&gt;IPI:IPI00910162.1|TREMBL:B4E1U4 Tax_Id=9606 Gene_Symb</t>
  </si>
  <si>
    <t>IPI00160421</t>
  </si>
  <si>
    <t>&gt;IPI:IPI00160421.3|SWISS-PROT:Q9H0U6|TREMBL:A8K9D2;Q5TAP9|ENSEMBL:ENSP00000356001|REFSEQ:NP_054880|H-INV:HIT000030525|VEGA:OTTHUMP00000017534 Tax_Id=9606 Gene_Symbol=MRPL18 39S ribosomal protein L18, mitochondrial</t>
  </si>
  <si>
    <t>IPI00160622;IPI00292871;IPI00916673</t>
  </si>
  <si>
    <t>&gt;IPI:IPI00160622.1|SWISS-PROT:Q9BV73-1|ENSEMBL:ENSP00000348401;ENSP00000380661|REFSEQ:NP_009117|VEGA:OTTHUMP00000030757 Tax_Id=9606 Gene_Symbol=CEP250 Isoform 1 of Centrosome-associated protein CEP250;&gt;IPI:IPI00292871.1|SWISS-PROT:Q9BV73-2|ENSEMBL:ENSP0000</t>
  </si>
  <si>
    <t>IPI00161095</t>
  </si>
  <si>
    <t>&gt;IPI:IPI00161095.3|REFSEQ:XP_001726228;XP_933945;XP_945054|VEGA:OTTHUMP00000175556 Tax_Id=9606 Gene_Symbol=LOC645877 similar to hCG1652800</t>
  </si>
  <si>
    <t>IPI00162088;IPI00740195</t>
  </si>
  <si>
    <t>&gt;IPI:IPI00162088.1|SWISS-PROT:Q9BUZ4-1|TREMBL:B4DUU9|ENSEMBL:ENSP00000262395|REFSEQ:NP_004286|H-INV:HIT000030638|VEGA:OTTHUMP00000163519;OTTHUMP00000180874 Tax_Id=9606 Gene_Symbol=TRAF4 Isoform 1 of TNF receptor-associated factor 4;&gt;IPI:IPI00740195.1|TREMB</t>
  </si>
  <si>
    <t>IPI00162330;IPI00335130;IPI00395764</t>
  </si>
  <si>
    <t>IPI00162330;IPI00335130</t>
  </si>
  <si>
    <t>&gt;IPI:IPI00162330.3|SWISS-PROT:Q9BZE1|ENSEMBL:ENSP00000354086|REFSEQ:NP_057575|H-INV:HIT000007846|VEGA:OTTHUMP00000009810 Tax_Id=9606 Gene_Symbol=MRPL37 39S ribosomal protein L37, mitochondrial;&gt;IPI:IPI00335130.5|TREMBL:Q5T858|ENSEMBL:ENSP00000328799;ENSP00</t>
  </si>
  <si>
    <t>IPI00162744;IPI00718829;IPI00936932;IPI00938310;IPI00937752;IPI00937937;IPI00798132;IPI00797505</t>
  </si>
  <si>
    <t>IPI00162744;IPI00718829</t>
  </si>
  <si>
    <t xml:space="preserve">&gt;IPI:IPI00162744.2|SWISS-PROT:Q96MG8-1|TREMBL:B4E2B4;B7Z927;Q658R8|ENSEMBL:ENSP00000353739|REFSEQ:NP_443169|H-INV:HIT000013566|VEGA:OTTHUMP00000177660 Tax_Id=9606 Gene_Symbol=PCMTD1 Isoform 1 of Protein-L-isoaspartate O-methyltransferase domain-containing </t>
  </si>
  <si>
    <t>IPI00163084</t>
  </si>
  <si>
    <t>&gt;IPI:IPI00163084.3|SWISS-PROT:Q9HCS7|TREMBL:Q68CN2;Q71SV8|ENSEMBL:ENSP00000351137|REFSEQ:NP_064581|H-INV:HIT000075213|VEGA:OTTHUMP00000078249 Tax_Id=9606 Gene_Symbol=XAB2 Pre-mRNA-splicing factor SYF1</t>
  </si>
  <si>
    <t>IPI00163230;IPI00924791;IPI00924636;IPI00909067</t>
  </si>
  <si>
    <t>&gt;IPI:IPI00163230.5|SWISS-PROT:Q7L5N1|TREMBL:A4D2A3|ENSEMBL:ENSP00000304102|REFSEQ:NP_006824|H-INV:HIT000271661|VEGA:OTTHUMP00000206324 Tax_Id=9606 Gene_Symbol=COPS6 COP9 signalosome complex subunit 6;&gt;IPI:IPI00924791.1|ENSEMBL:ENSP00000400617|VEGA:OTTHUMP0</t>
  </si>
  <si>
    <t>IPI00815713;IPI00815944;IPI00815731;IPI00914061;IPI00165041;IPI00941770;IPI00298696;IPI00555853;IPI00909120</t>
  </si>
  <si>
    <t>IPI00815713;IPI00815944;IPI00815731;IPI00914061;IPI00165041;IPI00941770;IPI00298696;IPI00555853</t>
  </si>
  <si>
    <t xml:space="preserve">&gt;IPI:IPI00815713.2|SWISS-PROT:Q13428-4|ENSEMBL:ENSP00000400939 Tax_Id=9606 Gene_Symbol=TCOF1 Isoform 4 of Treacle protein;&gt;IPI:IPI00815944.1|SWISS-PROT:Q13428-3|ENSEMBL:ENSP00000367028|REFSEQ:NP_001128715 Tax_Id=9606 Gene_Symbol=TCOF1 Isoform 3 of Treacle </t>
  </si>
  <si>
    <t>IPI00165230;IPI00335930</t>
  </si>
  <si>
    <t>&gt;IPI:IPI00165230.1|SWISS-PROT:Q96EP5-1|TREMBL:B3KS63|ENSEMBL:ENSP00000233078|REFSEQ:NP_061832|H-INV:HIT000035629|VEGA:OTTHUMP00000076342 Tax_Id=9606 Gene_Symbol=DAZAP1 Isoform 1 of DAZ-associated protein 1;&gt;IPI:IPI00335930.1|SWISS-PROT:Q96EP5-2|ENSEMBL:ENS</t>
  </si>
  <si>
    <t>IPI00432363;IPI00256861;IPI00550385;IPI00478226;IPI00941241;IPI00256859;IPI00640975;IPI00165470</t>
  </si>
  <si>
    <t>&gt;IPI:IPI00432363.1|SWISS-PROT:Q96PK2|TREMBL:B1ALC5|ENSEMBL:ENSP00000289893|REFSEQ:NP_149033|H-INV:HIT000077229|VEGA:OTTHUMP00000009303 Tax_Id=9606 Gene_Symbol=MACF1 Microtubule-actin cross-linking factor 1, isoform 4;&gt;IPI:IPI00256861.4|SWISS-PROT:Q9UPN3-2|</t>
  </si>
  <si>
    <t>IPI00165506</t>
  </si>
  <si>
    <t>&gt;IPI:IPI00165506.4|SWISS-PROT:Q9Y2S7|TREMBL:B4DEM9;Q9UG21|REFSEQ:NP_056399|H-INV:HIT000089775 Tax_Id=9606 Gene_Symbol=POLDIP2 Polymerase delta-interacting protein 2</t>
  </si>
  <si>
    <t>IPI00165949;IPI00477831</t>
  </si>
  <si>
    <t>&gt;IPI:IPI00165949.2|SWISS-PROT:Q9NZ08-2|TREMBL:A8K6H1|ENSEMBL:ENSP00000296754|REFSEQ:NP_057526|VEGA:OTTHUMP00000158909 Tax_Id=9606 Gene_Symbol=ERAP1 Isoform 2 of Endoplasmic reticulum aminopeptidase 1;&gt;IPI:IPI00477831.2|SWISS-PROT:Q9NZ08-1|TREMBL:Q53GQ8|ENS</t>
  </si>
  <si>
    <t>IPI00791333;IPI00166013</t>
  </si>
  <si>
    <t>&gt;IPI:IPI00791333.1|TREMBL:A2A2Q9|ENSEMBL:ENSP00000380455|H-INV:HIT000270193|VEGA:OTTHUMP00000178582 Tax_Id=9606 Gene_Symbol=C20orf4 Chromosome 20 open reading frame 4;&gt;IPI:IPI00166013.1|SWISS-PROT:Q9Y312|ENSEMBL:ENSP00000313674;ENSP00000363043|REFSEQ:NP_05</t>
  </si>
  <si>
    <t>IPI00166153;IPI00514843;IPI00514387</t>
  </si>
  <si>
    <t>&gt;IPI:IPI00166153.3|SWISS-PROT:Q8N1G2|TREMBL:A8K949|ENSEMBL:ENSP00000362550|REFSEQ:NP_055865|H-INV:HIT000042254|VEGA:OTTHUMP00000016324 Tax_Id=9606 Gene_Symbol=FTSJD2 S-adenosyl-L-methionine-dependent methyltransferase FTSJD2;&gt;IPI:IPI00514843.3|TREMBL:Q5T7F</t>
  </si>
  <si>
    <t>IPI00166200</t>
  </si>
  <si>
    <t>&gt;IPI:IPI00166200.4|SWISS-PROT:Q96QA5|ENSEMBL:ENSP00000301659|REFSEQ:NP_835465|H-INV:HIT000021294|VEGA:OTTHUMP00000181159 Tax_Id=9606 Gene_Symbol=GSDMA Gasdermin-A</t>
  </si>
  <si>
    <t>IPI00166528;IPI00455500;IPI00868848</t>
  </si>
  <si>
    <t>&gt;IPI:IPI00166528.4|SWISS-PROT:Q6R327-3|TREMBL:B5MDM6|ENSEMBL:ENSP00000296782 Tax_Id=9606 Gene_Symbol=RICTOR Isoform 3 of Rapamycin-insensitive companion of mTOR;&gt;IPI:IPI00455500.1|SWISS-PROT:Q6R327-1|ENSEMBL:ENSP00000349959|REFSEQ:NP_689969 Tax_Id=9606 Gen</t>
  </si>
  <si>
    <t>IPI00166729;IPI00924948;IPI00939278;IPI00871622;IPI00816309;IPI00924815</t>
  </si>
  <si>
    <t>IPI00166729;IPI00924948</t>
  </si>
  <si>
    <t>&gt;IPI:IPI00166729.4|SWISS-PROT:P25311|ENSEMBL:ENSP00000292401|REFSEQ:NP_001176|H-INV:HIT000041985|VEGA:OTTHUMP00000024684 Tax_Id=9606 Gene_Symbol=AZGP1 alpha-2-glycoprotein 1, zinc precursor;&gt;IPI:IPI00924948.1|TREMBL:C9JEV0|ENSEMBL:ENSP00000396093|VEGA:OTTH</t>
  </si>
  <si>
    <t>IPI00292000;IPI00657721;IPI00738596;IPI00167198;IPI00939863;IPI00657783;IPI00657750</t>
  </si>
  <si>
    <t>&gt;IPI:IPI00292000.6|SWISS-PROT:Q8WWY3-1|ENSEMBL:ENSP00000324122|REFSEQ:NP_056444|H-INV:HIT000387679|VEGA:OTTHUMP00000068806;OTTHUMP00000077866 Tax_Id=9606 Gene_Symbol=PRPF31 Isoform 1 of U4/U6 small nuclear ribonucleoprotein Prp31;&gt;IPI:IPI00657721.1|ENSEMBL</t>
  </si>
  <si>
    <t>IPI00167285</t>
  </si>
  <si>
    <t>&gt;IPI:IPI00167285.4|SWISS-PROT:Q8N815-1|TREMBL:B4DXR6|ENSEMBL:ENSP00000316647|REFSEQ:NP_775749|H-INV:HIT000022310|VEGA:OTTHUMP00000181228 Tax_Id=9606 Gene_Symbol=CNTD1 Isoform 1 of Cyclin N-terminal domain-containing protein 1</t>
  </si>
  <si>
    <t>IPI00760837;IPI00167572</t>
  </si>
  <si>
    <t>&gt;IPI:IPI00760837.2|TREMBL:A8MUW5|ENSEMBL:ENSP00000380734|REFSEQ:NP_775882|VEGA:OTTHUMP00000160268 Tax_Id=9606 Gene_Symbol=FAM98B family with sequence similarity 98, member B isoform 1;&gt;IPI:IPI00167572.4|SWISS-PROT:Q52LJ0|ENSEMBL:ENSP00000303412|REFSEQ:NP_0</t>
  </si>
  <si>
    <t>IPI00167865;IPI00418530;IPI00942428;IPI00910462;IPI00477499;IPI00477127</t>
  </si>
  <si>
    <t>IPI00167865;IPI00418530;IPI00942428;IPI00910462</t>
  </si>
  <si>
    <t>&gt;IPI:IPI00167865.2|SWISS-PROT:Q9UPW5-1|ENSEMBL:ENSP00000349592;ENSP00000379188|VEGA:OTTHUMP00000021580 Tax_Id=9606 Gene_Symbol=AGTPBP1 Isoform 1 of Cytosolic carboxypeptidase 1;&gt;IPI:IPI00418530.2|TREMBL:B4DIT6|ENSEMBL:ENSP00000365277 Tax_Id=9606 Gene_Symbo</t>
  </si>
  <si>
    <t>IPI00167941;IPI00514014;IPI00446473</t>
  </si>
  <si>
    <t>&gt;IPI:IPI00167941.1|SWISS-PROT:Q9NU22|TREMBL:Q6AI22;Q6PJJ1|ENSEMBL:ENSP00000358400;ENSP00000413970|REFSEQ:NP_055426|H-INV:HIT000080972|VEGA:OTTHUMP00000016865 Tax_Id=9606 Gene_Symbol=MDN1 Midasin;&gt;IPI:IPI00514014.1|TREMBL:Q5T795|ENSEMBL:ENSP00000358364;ENSP</t>
  </si>
  <si>
    <t>IPI00168631;IPI00945974</t>
  </si>
  <si>
    <t>&gt;IPI:IPI00168631.1|SWISS-PROT:Q8NDZ4|TREMBL:B3KT85|ENSEMBL:ENSP00000320081|REFSEQ:NP_775823|H-INV:HIT000051892|VEGA:OTTHUMP00000173123 Tax_Id=9606 Gene_Symbol=C3orf58 UPF0672 protein C3orf58;&gt;IPI:IPI00945974.1|TREMBL:C9J3L6|ENSEMBL:ENSP00000417292 Tax_Id=9</t>
  </si>
  <si>
    <t>IPI00168728</t>
  </si>
  <si>
    <t>&gt;IPI:IPI00168728.1|TREMBL:Q8NF17|ENSEMBL:ENSP00000374992|VEGA:OTTHUMP00000201901 Tax_Id=9606 Gene_Symbol=IGHG3 FLJ00385 protein (Fragment)</t>
  </si>
  <si>
    <t>IPI00168885;IPI00477424</t>
  </si>
  <si>
    <t>&gt;IPI:IPI00168885.5|SWISS-PROT:Q6P158-1|TREMBL:B4DKW2;Q8N4U2|ENSEMBL:ENSP00000295373|REFSEQ:NP_945314|H-INV:HIT000390497|VEGA:OTTHUMP00000128298 Tax_Id=9606 Gene_Symbol=DHX57 Isoform 1 of Putative ATP-dependent RNA helicase DHX57;&gt;IPI:IPI00477424.4|TREMBL:C</t>
  </si>
  <si>
    <t>IPI00169383;IPI00916818;IPI00909158;IPI00910974;IPI00219568</t>
  </si>
  <si>
    <t>IPI00169383;IPI00916818</t>
  </si>
  <si>
    <t>&gt;IPI:IPI00169383.3|SWISS-PROT:P00558|TREMBL:A8K4W6;B7Z7A9|ENSEMBL:ENSP00000362413|REFSEQ:NP_000282|H-INV:HIT000059907|VEGA:OTTHUMP00000023595 Tax_Id=9606 Gene_Symbol=PGK1 Phosphoglycerate kinase 1;&gt;IPI:IPI00916818.1|TREMBL:B4DHM5;B4E1H9|ENSEMBL:ENSP0000039</t>
  </si>
  <si>
    <t>IPI00169400;IPI00215872;IPI00908489</t>
  </si>
  <si>
    <t>IPI00169400;IPI00215872</t>
  </si>
  <si>
    <t>&gt;IPI:IPI00169400.1|SWISS-PROT:P82675-1|ENSEMBL:ENSP00000272418|REFSEQ:NP_114108|H-INV:HIT000036561|VEGA:OTTHUMP00000160940 Tax_Id=9606 Gene_Symbol=MRPS5 Isoform 1 of 28S ribosomal protein S5, mitochondrial;&gt;IPI:IPI00215872.3|SWISS-PROT:P82675-2|ENSEMBL:ENS</t>
  </si>
  <si>
    <t>IPI00658155;IPI00169413;IPI00845406</t>
  </si>
  <si>
    <t>&gt;IPI:IPI00658155.1|ENSEMBL:ENSP00000177742|VEGA:OTTHUMP00000158802 Tax_Id=9606 Gene_Symbol=MRPS34 26 kDa protein;&gt;IPI:IPI00169413.1|SWISS-PROT:P82930|ENSEMBL:ENSP00000380531|REFSEQ:NP_076425|H-INV:HIT000030203|VEGA:OTTHUMP00000081214;OTTHUMP00000158801 Tax</t>
  </si>
  <si>
    <t>IPI00169430;IPI00413860</t>
  </si>
  <si>
    <t>&gt;IPI:IPI00169430.2|SWISS-PROT:Q96SI9-1|ENSEMBL:ENSP00000321347;ENSP00000362741;ENSP00000415968|REFSEQ:NP_060857|H-INV:HIT000025462|VEGA:OTTHUMP00000022084 Tax_Id=9606 Gene_Symbol=STRBP Isoform 1 of Spermatid perinuclear RNA-binding protein;&gt;IPI:IPI00413860</t>
  </si>
  <si>
    <t>IPI00374657;IPI00170692;IPI00640416;IPI00929577;IPI00642826</t>
  </si>
  <si>
    <t>IPI00374657;IPI00170692;IPI00640416</t>
  </si>
  <si>
    <t>&gt;IPI:IPI00374657.2|TREMBL:A6NDZ0|ENSEMBL:ENSP00000345656|REFSEQ:NP_003565|VEGA:OTTHUMP00000071856;OTTHUMP00000162362 Tax_Id=9606 Gene_Symbol=VAPA vesicle-associated membrane protein-associated protein A isoform 1;&gt;IPI:IPI00170692.4|SWISS-PROT:Q9P0L0|TREMBL</t>
  </si>
  <si>
    <t>IPI00170877;IPI00376448</t>
  </si>
  <si>
    <t>&gt;IPI:IPI00170877.2|TREMBL:A6NGJ4|ENSEMBL:ENSP00000290208;ENSP00000395870|H-INV:HIT000273028|VEGA:OTTHUMP00000181946;OTTHUMP00000209656;OTTHUMP00000209657 Tax_Id=9606 Gene_Symbol=MRPL10 cDNA FLJ45232 fis, clone BRCAN2021718, highly similar to Homo sapiens m</t>
  </si>
  <si>
    <t>IPI00170935</t>
  </si>
  <si>
    <t>&gt;IPI:IPI00170935.1|SWISS-PROT:Q8N1G4|ENSEMBL:ENSP00000367498|REFSEQ:NP_065761|H-INV:HIT000041276|VEGA:OTTHUMP00000003589 Tax_Id=9606 Gene_Symbol=LRRC47 Leucine-rich repeat-containing protein 47</t>
  </si>
  <si>
    <t>IPI00419249;IPI00171199</t>
  </si>
  <si>
    <t>&gt;IPI:IPI00419249.5|SWISS-PROT:P25788-1|TREMBL:B2RCK6;Q6IB71|ENSEMBL:ENSP00000216455|REFSEQ:NP_002779|H-INV:HIT000305330|VEGA:OTTHUMP00000028016;OTTHUMP00000179019 Tax_Id=9606 Gene_Symbol=PSMA3 Isoform 1 of Proteasome subunit alpha type-3;&gt;IPI:IPI00171199.5</t>
  </si>
  <si>
    <t>IPI00171440;IPI00936600;IPI00719213</t>
  </si>
  <si>
    <t>&gt;IPI:IPI00171440.2|SWISS-PROT:Q8NBT0-1|TREMBL:A4FUW4|ENSEMBL:ENSP00000296484|REFSEQ:NP_056241|H-INV:HIT000287266|VEGA:OTTHUMP00000171439 Tax_Id=9606 Gene_Symbol=WDR51A Isoform 1 of WD repeat-containing protein 51A;&gt;IPI:IPI00936600.1|TREMBL:B2RDV4|ENSEMBL:E</t>
  </si>
  <si>
    <t>IPI00171445;IPI00929553;IPI00910210</t>
  </si>
  <si>
    <t>&gt;IPI:IPI00171445.1|SWISS-PROT:Q8NBU5-1|ENSEMBL:ENSP00000339016;ENSP00000339017|REFSEQ:NP_116199|H-INV:HIT000082258|VEGA:OTTHUMP00000020030;OTTHUMP00000020031 Tax_Id=9606 Gene_Symbol=ATAD1 Isoform 1 of ATPase family AAA domain-containing protein 1;&gt;IPI:IPI0</t>
  </si>
  <si>
    <t>IPI00171611</t>
  </si>
  <si>
    <t>&gt;IPI:IPI00171611.7|SWISS-PROT:Q71DI3|ENSEMBL:ENSP00000333277;ENSP00000358154;ENSP00000385479|REFSEQ:NP_001005464;NP_001116847;NP_066403|VEGA:OTTHUMP00000013917;OTTHUMP00000013919;OTTHUMP00000014041 Tax_Id=9606 Gene_Symbol=HIST2H3D;HIST2H3A;HIST2H3C Histone</t>
  </si>
  <si>
    <t>IPI00171844</t>
  </si>
  <si>
    <t>&gt;IPI:IPI00171844.3|SWISS-PROT:Q9BT78|TREMBL:B3KM48;B3KST5;Q53FV3|ENSEMBL:ENSP00000264389|REFSEQ:NP_057213|H-INV:HIT000034261|VEGA:OTTHUMP00000160811 Tax_Id=9606 Gene_Symbol=COPS4 COP9 signalosome complex subunit 4</t>
  </si>
  <si>
    <t>IPI00171903;IPI00383296;IPI00645920</t>
  </si>
  <si>
    <t>IPI00171903;IPI00383296</t>
  </si>
  <si>
    <t>&gt;IPI:IPI00171903.2|SWISS-PROT:P52272-1|TREMBL:Q59ES8;Q7KYM9|ENSEMBL:ENSP00000325376|REFSEQ:NP_005959|VEGA:OTTHUMP00000076814 Tax_Id=9606 Gene_Symbol=HNRNPM Isoform 1 of Heterogeneous nuclear ribonucleoprotein M;&gt;IPI:IPI00383296.5|SWISS-PROT:P52272-2|TREMBL</t>
  </si>
  <si>
    <t>IPI00172591</t>
  </si>
  <si>
    <t>&gt;IPI:IPI00172591.5|SWISS-PROT:Q9NRX2|ENSEMBL:ENSP00000288937|REFSEQ:NP_071344|H-INV:HIT000286840 Tax_Id=9606 Gene_Symbol=MRPL17 39S ribosomal protein L17, mitochondrial</t>
  </si>
  <si>
    <t>IPI00172594;IPI00719120;IPI00852855;IPI00658191</t>
  </si>
  <si>
    <t>&gt;IPI:IPI00172594.3|SWISS-PROT:Q13084|TREMBL:Q6FHK1|ENSEMBL:ENSP00000199706;ENSP00000374326|REFSEQ:NP_006419|H-INV:HIT000029689|VEGA:OTTHUMP00000067336;OTTHUMP00000067337;OTTHUMP00000081212 Tax_Id=9606 Gene_Symbol=MRPL28 39S ribosomal protein L28, mitochond</t>
  </si>
  <si>
    <t>IPI00654569;IPI00827625;IPI00828178;IPI00827717;IPI00430291;IPI00828139;IPI00827573;IPI00827606;IPI00952720;IPI00939804;IPI00172636;IPI00876923;IPI00828081</t>
  </si>
  <si>
    <t>&gt;IPI:IPI00654569.2|SWISS-PROT:Q13557-4|TREMBL:B7Z2B0|ENSEMBL:ENSP00000415707 Tax_Id=9606 Gene_Symbol=CAMK2D cDNA FLJ53470, highly similar to Calcium/calmodulin-dependent protein kinase type II delta chain;&gt;IPI:IPI00827625.2|SWISS-PROT:Q13557-11 Tax_Id=9606</t>
  </si>
  <si>
    <t>IPI00172656</t>
  </si>
  <si>
    <t>&gt;IPI:IPI00172656.6|SWISS-PROT:Q96CS3|TREMBL:B4E2M8|ENSEMBL:ENSP00000261942|REFSEQ:NP_055428|H-INV:HIT000061463 Tax_Id=9606 Gene_Symbol=FAF2 FAS-associated factor 2</t>
  </si>
  <si>
    <t>IPI00419919;IPI00796934;IPI00173589;IPI00792866;IPI00792336;IPI00052885;IPI00019208</t>
  </si>
  <si>
    <t>&gt;IPI:IPI00419919.5|SWISS-PROT:P47914|TREMBL:Q5T1D1;Q6IPI1|ENSEMBL:ENSP00000294189;ENSP00000417048;ENSP00000418153;ENSP00000418346;ENSP00000418868;ENSP00000420673|REFSEQ:NP_000983|H-INV:HIT000034082|VEGA:OTTHUMP00000171416;OTTHUMP00000171417;OTTHUMP00000207</t>
  </si>
  <si>
    <t>IPI00174190;IPI00647467;IPI00921066</t>
  </si>
  <si>
    <t>&gt;IPI:IPI00174190.3|SWISS-PROT:Q8WUK0-1|ENSEMBL:ENSP00000325958|REFSEQ:NP_783859|H-INV:HIT000038776 Tax_Id=9606 Gene_Symbol=PTPMT1 Isoform 1 of Protein-tyrosine phosphatase mitochondrial 1;&gt;IPI:IPI00647467.1|SWISS-PROT:Q8WUK0-2|TREMBL:B4DGK8|ENSEMBL:ENSP000</t>
  </si>
  <si>
    <t>IPI00174438</t>
  </si>
  <si>
    <t>&gt;IPI:IPI00174438.2|SWISS-PROT:P0C2W1|TREMBL:A6NF90|ENSEMBL:ENSP00000310332|REFSEQ:NP_001099043|H-INV:HIT000008971|VEGA:OTTHUMP00000208257 Tax_Id=9606 Gene_Symbol=FBXO45 F-box/SPRY domain-containing protein 1</t>
  </si>
  <si>
    <t>IPI00174442;IPI00872161;IPI00921584;IPI00894178</t>
  </si>
  <si>
    <t>&gt;IPI:IPI00174442.2|SWISS-PROT:Q8NCA5|TREMBL:C9J3G8|ENSEMBL:ENSP00000378617;ENSP00000398490|H-INV:HIT000081902|VEGA:OTTHUMP00000201897 Tax_Id=9606 Gene_Symbol=FAM98A Protein FAM98A;&gt;IPI:IPI00872161.1|TREMBL:B2RNA2;B4DT23;B4DY25;Q9Y3Y6|ENSEMBL:ENSP0000023882</t>
  </si>
  <si>
    <t>IPI00174852;IPI00916936;IPI00853365;IPI00917086;IPI00916139</t>
  </si>
  <si>
    <t>IPI00174852;IPI00916936;IPI00853365;IPI00917086</t>
  </si>
  <si>
    <t>&gt;IPI:IPI00174852.4|SWISS-PROT:Q9H944|ENSEMBL:ENSP00000265350|REFSEQ:NP_004266|H-INV:HIT000258949|VEGA:OTTHUMP00000016389 Tax_Id=9606 Gene_Symbol=MED20 Mediator of RNA polymerase II transcription subunit 20;&gt;IPI:IPI00916936.1|TREMBL:B7ZBQ3|ENSEMBL:ENSP00000</t>
  </si>
  <si>
    <t>IPI00796914;IPI00176642;IPI00947382;IPI00946543</t>
  </si>
  <si>
    <t>&gt;IPI:IPI00796914.1|TREMBL:B2RC06|VEGA:OTTHUMP00000183169 Tax_Id=9606 Gene_Symbol=AURKB cDNA, FLJ95791, highly similar to Homo sapiens aurora kinase B (AURKB), mRNA;&gt;IPI:IPI00176642.3|SWISS-PROT:Q96GD4|TREMBL:B4DNM4;C7G533|ENSEMBL:ENSP00000313950|REFSEQ:NP_</t>
  </si>
  <si>
    <t>IPI00856008;IPI00927455;IPI00176824;IPI00295621;IPI00926995</t>
  </si>
  <si>
    <t>&gt;IPI:IPI00856008.1|TREMBL:B2R4G1|ENSEMBL:ENSP00000398064|REFSEQ:NP_001093138 Tax_Id=9606 Gene_Symbol=HIGD1D;HIGD1A HIG1 domain family, member 1A isoform a;&gt;IPI:IPI00927455.1|TREMBL:C9JNU6|ENSEMBL:ENSP00000408289|VEGA:OTTHUMP00000209624 Tax_Id=9606 Gene_Sym</t>
  </si>
  <si>
    <t>IPI00177437;IPI00219317;IPI00219318</t>
  </si>
  <si>
    <t>&gt;IPI:IPI00177437.5|SWISS-PROT:Q9BZJ0-1|ENSEMBL:ENSP00000366557|REFSEQ:NP_057736|VEGA:OTTHUMP00000063214 Tax_Id=9606 Gene_Symbol=CRNKL1 Isoform 1 of Crooked neck-like protein 1;&gt;IPI:IPI00219317.3|SWISS-PROT:Q9BZJ0-2|TREMBL:Q5JY65;Q69YP1;Q8IXG0|ENSEMBL:ENSP0</t>
  </si>
  <si>
    <t>IPI00219078;IPI00177817;IPI00747443;IPI00914019;IPI00218442;IPI00303760;IPI00004092;IPI00218440;IPI00748794;IPI00478023</t>
  </si>
  <si>
    <t>IPI00219078;IPI00177817;IPI00747443;IPI00914019</t>
  </si>
  <si>
    <t>&gt;IPI:IPI00219078.5|SWISS-PROT:P16615-1|ENSEMBL:ENSP00000324892|REFSEQ:NP_733765|VEGA:OTTHUMP00000169176 Tax_Id=9606 Gene_Symbol=ATP2A2 Isoform SERCA2B of Sarcoplasmic/endoplasmic reticulum calcium ATPase 2;&gt;IPI:IPI00177817.4|SWISS-PROT:P16615-2|ENSEMBL:ENS</t>
  </si>
  <si>
    <t>IPI00848321;IPI00242273;IPI00939917;IPI00514042;IPI00177890;IPI00853043;IPI00935702</t>
  </si>
  <si>
    <t>&gt;IPI:IPI00848321.1|TREMBL:A5PLL5;B4DV56|ENSEMBL:ENSP00000392617|REFSEQ:NP_001091896|VEGA:OTTHUMP00000182144 Tax_Id=9606 Gene_Symbol=SMARCD2 SWI/SNF-related matrix-associated actin-dependent regulator of chromatin d2 isoform 1;&gt;IPI:IPI00242273.4|TREMBL:B9EG</t>
  </si>
  <si>
    <t>IPI00178440;IPI00164838;IPI00927696;IPI00927920;IPI00926585</t>
  </si>
  <si>
    <t>IPI00178440;IPI00164838;IPI00927696</t>
  </si>
  <si>
    <t>&gt;IPI:IPI00178440.3|SWISS-PROT:P24534|TREMBL:A4D1M6|ENSEMBL:ENSP00000236957;ENSP00000376055;ENSP00000376056|REFSEQ:NP_001032752;NP_001950;NP_066944|H-INV:HIT000322412|VEGA:OTTHUMP00000163805;OTTHUMP00000206335 Tax_Id=9606 Gene_Symbol=EEF1B2 Elongation facto</t>
  </si>
  <si>
    <t>IPI00178749</t>
  </si>
  <si>
    <t>&gt;IPI:IPI00178749.2|SWISS-PROT:P56279|ENSEMBL:ENSP00000216612;ENSP00000385036|REFSEQ:NP_001092195;NP_068801|H-INV:HIT000323914 Tax_Id=9606 Gene_Symbol=TCL1A T-cell leukemia/lymphoma protein 1A</t>
  </si>
  <si>
    <t>IPI00178926;IPI00947235</t>
  </si>
  <si>
    <t>&gt;IPI:IPI00178926.2|SWISS-PROT:P01591|ENSEMBL:ENSP00000254801|REFSEQ:NP_653247|H-INV:HIT000052104|VEGA:OTTHUMP00000160357 Tax_Id=9606 Gene_Symbol=IGJ Immunoglobulin J chain;&gt;IPI:IPI00947235.1|TREMBL:C9JA05|ENSEMBL:ENSP00000417560 Tax_Id=9606 Gene_Symbol=IGJ</t>
  </si>
  <si>
    <t>IPI00179298;IPI00456919;IPI00643153;IPI00445401;IPI00746059;IPI00642197;IPI00014402;IPI00646975</t>
  </si>
  <si>
    <t>IPI00179298;IPI00456919;IPI00643153;IPI00445401;IPI00746059</t>
  </si>
  <si>
    <t>&gt;IPI:IPI00179298.5|ENSEMBL:ENSP00000276009 Tax_Id=9606 Gene_Symbol=HUWE1 482 kDa protein;&gt;IPI:IPI00456919.2|SWISS-PROT:Q7Z6Z7-1|ENSEMBL:ENSP00000262854;ENSP00000340648|REFSEQ:NP_113584|H-INV:HIT000341123|VEGA:OTTHUMP00000023356 Tax_Id=9606 Gene_Symbol=HUWE</t>
  </si>
  <si>
    <t>IPI00179330;IPI00798127;IPI00792712;IPI00793729;IPI00789107;IPI00719280;IPI00790633;IPI00794925;IPI00795527;IPI00793810;IPI00797400;IPI00796600;IPI00794211;IPI00784990;IPI00796007;IPI00789823;IPI00456429;IPI00793330;IPI00798155;IPI00794205;IPI00418813;IPI00654754;IPI00792139;IPI00936175;IPI00937730;IPI00879555</t>
  </si>
  <si>
    <t>IPI00179330;IPI00798127;IPI00792712;IPI00793729;IPI00789107;IPI00719280;IPI00790633;IPI00794925;IPI00795527;IPI00793810;IPI00797400;IPI00796600;IPI00794211;IPI00784990;IPI00796007;IPI00789823;IPI00456429;IPI00793330;IPI00798155;IPI00794205;IPI00418813;IPI00654754;IPI00792139</t>
  </si>
  <si>
    <t>&gt;IPI:IPI00179330.6|SWISS-PROT:P62979|TREMBL:B2RDW1;Q5RKT7;Q8WYN9|ENSEMBL:ENSP00000272317;ENSP00000383981;ENSP00000385659|REFSEQ:NP_001129064;NP_002945|H-INV:HIT000384848|VEGA:OTTHUMP00000200786;OTTHUMP00000200788;OTTHUMP00000200789 Tax_Id=9606 Gene_Symbol=</t>
  </si>
  <si>
    <t>IPI00179337;IPI00787141;IPI00787434;IPI00895834</t>
  </si>
  <si>
    <t xml:space="preserve">&gt;IPI:IPI00179337.5|SWISS-PROT:Q8NDB2-1|ENSEMBL:ENSP00000320509|REFSEQ:NP_060405|H-INV:HIT000041460 Tax_Id=9606 Gene_Symbol=BANK1 Isoform 1 of B-cell scaffold protein with ankyrin repeats;&gt;IPI:IPI00787141.1|SWISS-PROT:Q8NDB2-2 Tax_Id=9606 Gene_Symbol=BANK1 </t>
  </si>
  <si>
    <t>IPI00179473;IPI00784104;IPI00908710;IPI00879205;IPI00013676;IPI00878713</t>
  </si>
  <si>
    <t>IPI00179473;IPI00784104;IPI00908710</t>
  </si>
  <si>
    <t>&gt;IPI:IPI00179473.9|SWISS-PROT:Q13501-1|ENSEMBL:ENSP00000374455|REFSEQ:NP_003891|VEGA:OTTHUMP00000198118 Tax_Id=9606 Gene_Symbol=SQSTM1 Isoform 1 of Sequestosome-1;&gt;IPI:IPI00784104.1|SWISS-PROT:Q13501-2|ENSEMBL:ENSP00000353944|REFSEQ:NP_001135770;NP_0011357</t>
  </si>
  <si>
    <t>IPI00179589;IPI00924816;IPI00926178</t>
  </si>
  <si>
    <t>&gt;IPI:IPI00179589.4|VEGA:OTTHUMP00000025270 Tax_Id=9606 Gene_Symbol=- 14 kDa protein;&gt;IPI:IPI00924816.1|SWISS-PROT:P58546|TREMBL:Q69YG1|ENSEMBL:ENSP00000349140;ENSP00000376800|REFSEQ:NP_665807|H-INV:HIT000028961|VEGA:OTTHUMP00000208354 Tax_Id=9606 Gene_Symb</t>
  </si>
  <si>
    <t>IPI00744851;IPI00746310;IPI00952829;IPI00179700;IPI00450855;IPI00177716</t>
  </si>
  <si>
    <t>&gt;IPI:IPI00744851.2|TREMBL:B4DWA0|ENSEMBL:ENSP00000378452 Tax_Id=9606 Gene_Symbol=HMGA1 cDNA FLJ54188, moderately similar to High mobility group protein HMG-I/HMG-Y;&gt;IPI:IPI00746310.3|SWISS-PROT:P17096-3 Tax_Id=9606 Gene_Symbol=HMGA1 Isoform HMG-R of High m</t>
  </si>
  <si>
    <t>IPI00183626;IPI00334175;IPI00179964;IPI00556157;IPI00413691;IPI00915400;IPI00915287;IPI00915299;IPI00384710;IPI00159072;IPI00470879;IPI00640632</t>
  </si>
  <si>
    <t>IPI00183626;IPI00334175;IPI00179964;IPI00556157</t>
  </si>
  <si>
    <t>&gt;IPI:IPI00183626.8|TREMBL:Q9BUQ0|ENSEMBL:ENSP00000349428|REFSEQ:NP_002810|H-INV:HIT000322851|VEGA:OTTHUMP00000077906 Tax_Id=9606 Gene_Symbol=PTBP1 polypyrimidine tract-binding protein 1 isoform a;&gt;IPI:IPI00334175.3|SWISS-PROT:P26599-2|ENSEMBL:ENSP000004080</t>
  </si>
  <si>
    <t>IPI00180154;IPI00455363;IPI00719520;IPI00455359;IPI00792334;IPI00795276</t>
  </si>
  <si>
    <t>&gt;IPI:IPI00180154.4|SWISS-PROT:Q99700-1|ENSEMBL:ENSP00000366843|REFSEQ:NP_002964|H-INV:HIT000221109|VEGA:OTTHUMP00000164680;OTTHUMP00000169245 Tax_Id=9606 Gene_Symbol=ATXN2 Isoform 1 of Ataxin-2;&gt;IPI:IPI00455363.2|SWISS-PROT:Q99700-4 Tax_Id=9606 Gene_Symbol</t>
  </si>
  <si>
    <t>IPI00180386;IPI00556308;IPI00944995;IPI00794444;IPI00793819;IPI00945775;IPI00216115;IPI00946218</t>
  </si>
  <si>
    <t>&gt;IPI:IPI00180386.5|SWISS-PROT:P46976-1|TREMBL:B2R5R5|ENSEMBL:ENSP00000340736|REFSEQ:NP_004121|H-INV:HIT000284126|VEGA:OTTHUMP00000173170 Tax_Id=9606 Gene_Symbol=GYG1 Isoform GN-1L of Glycogenin-1;&gt;IPI:IPI00556308.4|SWISS-PROT:P46976-2|TREMBL:Q8N5Y3|ENSEMBL</t>
  </si>
  <si>
    <t>IPI00180675;IPI00936821;IPI00179709;IPI00915791;IPI00410402;IPI00218345;IPI00784332;IPI00909762</t>
  </si>
  <si>
    <t>IPI00180675;IPI00936821;IPI00179709;IPI00915791;IPI00410402;IPI00218345</t>
  </si>
  <si>
    <t>&gt;IPI:IPI00180675.4|SWISS-PROT:Q71U36|TREMBL:A8K0B8;Q9UQM3|ENSEMBL:ENSP00000301071|REFSEQ:NP_006000|H-INV:HIT000272358|VEGA:OTTHUMP00000167385 Tax_Id=9606 Gene_Symbol=TUBA1A Tubulin alpha-1A chain;&gt;IPI:IPI00936821.1|TREMBL:B4DQK4 Tax_Id=9606 Gene_Symbol=TUB</t>
  </si>
  <si>
    <t>IPI00180954;IPI00641579;IPI00909097;IPI00646241;IPI00910502;IPI00443657</t>
  </si>
  <si>
    <t>&gt;IPI:IPI00180954.4|SWISS-PROT:Q14011|TREMBL:Q53XX5|ENSEMBL:ENSP00000322887|REFSEQ:NP_001271|H-INV:HIT000101738|VEGA:OTTHUMP00000076279 Tax_Id=9606 Gene_Symbol=CIRBP Cold-inducible RNA-binding protein;&gt;IPI:IPI00641579.1|TREMBL:B3KT17|ENSEMBL:ENSP00000407512</t>
  </si>
  <si>
    <t>IPI00181116;IPI00917966;IPI00916569;IPI00916398</t>
  </si>
  <si>
    <t>&gt;IPI:IPI00181116.4|SWISS-PROT:Q96G21|TREMBL:Q3ZTT3|ENSEMBL:ENSP00000259239|REFSEQ:NP_219484|H-INV:HIT000064607|VEGA:OTTHUMP00000162395 Tax_Id=9606 Gene_Symbol=IMP4 U3 small nucleolar ribonucleoprotein protein IMP4;&gt;IPI:IPI00917966.1|ENSEMBL:ENSP00000409371</t>
  </si>
  <si>
    <t>IPI00746412;IPI00181359;IPI00795657</t>
  </si>
  <si>
    <t>&gt;IPI:IPI00746412.2|SWISS-PROT:Q99590-1|TREMBL:B2RA91;B4DZM2|ENSEMBL:ENSP00000358374|REFSEQ:NP_004710|H-INV:HIT000063022|VEGA:OTTHUMP00000167225;OTTHUMP00000195169 Tax_Id=9606 Gene_Symbol=SFRS2IP Isoform 1 of SFRS2-interacting protein;&gt;IPI:IPI00181359.5|SWI</t>
  </si>
  <si>
    <t>IPI00181617;IPI00658072;IPI00930315;IPI00930357;IPI00514231;IPI00945774</t>
  </si>
  <si>
    <t>&gt;IPI:IPI00181617.4|SWISS-PROT:P42696-1|ENSEMBL:ENSP00000386226|REFSEQ:NP_055829|H-INV:HIT000024914;HIT000040763|VEGA:OTTHUMP00000039006 Tax_Id=9606 Gene_Symbol=RBM34 Isoform 1 of RNA-binding protein 34;&gt;IPI:IPI00658072.2|ENSEMBL:ENSP00000355565 Tax_Id=9606</t>
  </si>
  <si>
    <t>IPI00181702;IPI00942450;IPI00923625;IPI00397794;IPI00940516;IPI00871240;IPI00829652</t>
  </si>
  <si>
    <t>IPI00181702;IPI00942450;IPI00923625;IPI00397794;IPI00940516</t>
  </si>
  <si>
    <t>&gt;IPI:IPI00181702.3|SWISS-PROT:O95104-1|TREMBL:Q0P607|ENSEMBL:ENSP00000286835|REFSEQ:NP_065757|H-INV:HIT000050606|VEGA:OTTHUMP00000107307 Tax_Id=9606 Gene_Symbol=SFRS15 Isoform 1 of Splicing factor, arginine/serine-rich 15;&gt;IPI:IPI00942450.1|TREMBL:C9J1W7|E</t>
  </si>
  <si>
    <t>IPI00181728;IPI00807498</t>
  </si>
  <si>
    <t>IPI00181728</t>
  </si>
  <si>
    <t>&gt;IPI:IPI00181728.1|SWISS-PROT:Q8TDN6|TREMBL:A0JLQ5;B4E0B8;Q9NUW4|ENSEMBL:ENSP00000338862|REFSEQ:NP_060791|H-INV:HIT000051788 Tax_Id=9606 Gene_Symbol=BRIX1 Brix domain-containing protein 2</t>
  </si>
  <si>
    <t>IPI00639942;IPI00182289</t>
  </si>
  <si>
    <t>&gt;IPI:IPI00639942.2|TREMBL:A8MZ73|ENSEMBL:ENSP00000379339|REFSEQ:NP_001025172|H-INV:HIT000088874|VEGA:OTTHUMP00000178929 Tax_Id=9606 Gene_Symbol=RPS29 ribosomal protein S29 isoform 2;&gt;IPI:IPI00182289.6|SWISS-PROT:P62273|ENSEMBL:ENSP00000245458|REFSEQ:NP_001</t>
  </si>
  <si>
    <t>IPI00182533;IPI00914529;IPI00910727;IPI00816097;IPI00914543;IPI00879950</t>
  </si>
  <si>
    <t>IPI00182533;IPI00914529;IPI00910727;IPI00816097;IPI00914543</t>
  </si>
  <si>
    <t>&gt;IPI:IPI00182533.5|SWISS-PROT:P46779|TREMBL:O60251|ENSEMBL:ENSP00000342787|REFSEQ:NP_000982|H-INV:HIT000021725|VEGA:OTTHUMP00000077982 Tax_Id=9606 Gene_Symbol=RPL28 60S ribosomal protein L28;&gt;IPI:IPI00914529.1|ENSEMBL:ENSP00000401450|REFSEQ:NP_001129607 Ta</t>
  </si>
  <si>
    <t>IPI00182938;IPI00872261;IPI00479201;IPI00441992;IPI00441948</t>
  </si>
  <si>
    <t>IPI00182938;IPI00872261;IPI00479201;IPI00441992</t>
  </si>
  <si>
    <t>&gt;IPI:IPI00182938.8|SWISS-PROT:O43865-1|TREMBL:Q2NKW8|ENSEMBL:ENSP00000358814|REFSEQ:NP_006612|H-INV:HIT000077152|VEGA:OTTHUMP00000013376 Tax_Id=9606 Gene_Symbol=AHCYL1 Isoform 1 of Putative adenosylhomocysteinase 2;&gt;IPI:IPI00872261.1|TREMBL:A8MYU1|ENSEMBL:</t>
  </si>
  <si>
    <t>IPI00006197;IPI00183080;IPI00945929;IPI00185801;IPI00945882;IPI00946072;IPI00946392;IPI00946248;IPI00641399</t>
  </si>
  <si>
    <t>IPI00006197;IPI00183080;IPI00945929;IPI00185801;IPI00945882;IPI00946072</t>
  </si>
  <si>
    <t>&gt;IPI:IPI00006197.1|SWISS-PROT:O15381-1|TREMBL:B4DLM8|ENSEMBL:ENSP00000281701|REFSEQ:NP_002524|H-INV:HIT000221041|VEGA:OTTHUMP00000035641 Tax_Id=9606 Gene_Symbol=NVL Isoform 1 of Nuclear valosin-containing protein-like;&gt;IPI:IPI00183080.1|SWISS-PROT:O15381-2</t>
  </si>
  <si>
    <t>IPI00646361;IPI00900325;IPI00183294;IPI00900331;IPI00900318</t>
  </si>
  <si>
    <t>&gt;IPI:IPI00646361.3|SWISS-PROT:P35658-5|ENSEMBL:ENSP00000346167 Tax_Id=9606 Gene_Symbol=NUP214 Isoform 5 of Nuclear pore complex protein Nup214;&gt;IPI:IPI00900325.1|SWISS-PROT:P35658-3|TREMBL:B4DYZ6;B4DZN4;B7ZAV2;B7ZAX0;Q5JUP9;Q7Z3C4|ENSEMBL:ENSP00000405014;E</t>
  </si>
  <si>
    <t>IPI00448798;IPI00183400;IPI00167096</t>
  </si>
  <si>
    <t>&gt;IPI:IPI00448798.6|SWISS-PROT:P48729-2|TREMBL:B4DER9;B4DFH4;Q6PJ06|ENSEMBL:ENSP00000261798;ENSP00000385776|REFSEQ:NP_001020276 Tax_Id=9606 Gene_Symbol=CSNK1A1 Isoform 2 of Casein kinase I isoform alpha;&gt;IPI:IPI00183400.8|SWISS-PROT:P48729-1|TREMBL:B4E1D9;Q</t>
  </si>
  <si>
    <t>IPI00183500;IPI00784189;IPI00385050;IPI00927631</t>
  </si>
  <si>
    <t>&gt;IPI:IPI00183500.2|SWISS-PROT:P52298-1|TREMBL:B4DJM2|ENSEMBL:ENSP00000326806|REFSEQ:NP_031388|H-INV:HIT000030263|VEGA:OTTHUMP00000174211;OTTHUMP00000208152 Tax_Id=9606 Gene_Symbol=NCBP2 Isoform 1 of Nuclear cap-binding protein subunit 2;&gt;IPI:IPI00784189.2|</t>
  </si>
  <si>
    <t>IPI00183603;IPI00872620</t>
  </si>
  <si>
    <t>&gt;IPI:IPI00183603.3|SWISS-PROT:Q9NRP0|ENSEMBL:ENSP00000354676|REFSEQ:NP_067050|H-INV:HIT000272603 Tax_Id=9606 Gene_Symbol=OSTC Oligosaccharyltransferase complex subunit OSTC;&gt;IPI:IPI00872620.1|ENSEMBL:ENSP00000378154 Tax_Id=9606 Gene_Symbol=OSTC 17 kDa prot</t>
  </si>
  <si>
    <t>IPI00183968</t>
  </si>
  <si>
    <t>&gt;IPI:IPI00183968.4|SWISS-PROT:P06753-1|ENSEMBL:ENSP00000271850;ENSP00000357513|REFSEQ:NP_689476|H-INV:HIT000033784|VEGA:OTTHUMP00000034016 Tax_Id=9606 Gene_Symbol=TPM3 tropomyosin 3 isoform 1</t>
  </si>
  <si>
    <t>IPI00184533;IPI00946432</t>
  </si>
  <si>
    <t>&gt;IPI:IPI00184533.1|SWISS-PROT:P51784|TREMBL:Q5JXD3|ENSEMBL:ENSP00000218348;ENSP00000366279|REFSEQ:NP_004642|VEGA:OTTHUMP00000023206;OTTHUMP00000023207 Tax_Id=9606 Gene_Symbol=USP11 Ubiquitin carboxyl-terminal hydrolase 11;&gt;IPI:IPI00946432.1|TREMBL:B3KP28;B</t>
  </si>
  <si>
    <t>IPI00185146</t>
  </si>
  <si>
    <t>&gt;IPI:IPI00185146.5|SWISS-PROT:Q96P70|ENSEMBL:ENSP00000354742|REFSEQ:NP_060555|H-INV:HIT000079212|VEGA:OTTHUMP00000033949 Tax_Id=9606 Gene_Symbol=IPO9 Importin-9</t>
  </si>
  <si>
    <t>IPI00185374;IPI00335069</t>
  </si>
  <si>
    <t>&gt;IPI:IPI00185374.4|SWISS-PROT:O00232|ENSEMBL:ENSP00000348442|REFSEQ:NP_002807|H-INV:HIT000038526|VEGA:OTTHUMP00000179135;OTTHUMP00000182232 Tax_Id=9606 Gene_Symbol=PSMD12 26S proteasome non-ATPase regulatory subunit 12;&gt;IPI:IPI00335069.2|TREMBL:A6NP15|ENSE</t>
  </si>
  <si>
    <t>IPI00220609;IPI00185533</t>
  </si>
  <si>
    <t>&gt;IPI:IPI00220609.3|SWISS-PROT:Q96EE3-1|ENSEMBL:ENSP00000382779|REFSEQ:NP_001013455 Tax_Id=9606 Gene_Symbol=SEH1L Isoform B of Nucleoporin SEH1;&gt;IPI:IPI00185533.7|SWISS-PROT:Q96EE3-2|ENSEMBL:ENSP00000262124|REFSEQ:NP_112493|H-INV:HIT000035813|VEGA:OTTHUMP00</t>
  </si>
  <si>
    <t>IPI00185769;IPI00220820;IPI00220819;IPI00940172</t>
  </si>
  <si>
    <t>IPI00185769</t>
  </si>
  <si>
    <t>&gt;IPI:IPI00185769.3|SWISS-PROT:O94762-1|TREMBL:A5YM55;B7Z8Y7;Q6P4G0;Q8WYH5;Q9BSD6;Q9BW80|ENSEMBL:ENSP00000317636|REFSEQ:NP_004250|H-INV:HIT000059344|VEGA:OTTHUMP00000182461 Tax_Id=9606 Gene_Symbol=RECQL5 cDNA FLJ61700, highly similar to ATP-dependent DNA he</t>
  </si>
  <si>
    <t>IPI00185919;IPI00643027;IPI00411690;IPI00383949;IPI00856120;IPI00855786;IPI00855812;IPI00855721;IPI00855953</t>
  </si>
  <si>
    <t>IPI00185919;IPI00643027;IPI00411690</t>
  </si>
  <si>
    <t xml:space="preserve">&gt;IPI:IPI00185919.3|SWISS-PROT:Q6PKG0-1|ENSEMBL:ENSP00000366871|REFSEQ:NP_291029 Tax_Id=9606 Gene_Symbol=LARP1 Isoform 1 of La-related protein 1;&gt;IPI:IPI00643027.1|SWISS-PROT:Q6PKG0-2|ENSEMBL:ENSP00000285894|H-INV:HIT000000456 Tax_Id=9606 Gene_Symbol=LARP1 </t>
  </si>
  <si>
    <t>IPI00186290;IPI00909570;IPI00440662</t>
  </si>
  <si>
    <t>IPI00186290;IPI00909570</t>
  </si>
  <si>
    <t>&gt;IPI:IPI00186290.6|SWISS-PROT:P13639|TREMBL:B4DMC6;B4DRE8;Q6PK56;Q8TA90|ENSEMBL:ENSP00000307940|REFSEQ:NP_001952|H-INV:HIT000326370|VEGA:OTTHUMP00000076424 Tax_Id=9606 Gene_Symbol=EEF2 Elongation factor 2;&gt;IPI:IPI00909570.1|TREMBL:B4DPU3|ENSEMBL:ENSP000004</t>
  </si>
  <si>
    <t>IPI00187011</t>
  </si>
  <si>
    <t>&gt;IPI:IPI00187011.4|SWISS-PROT:Q9UPT8|ENSEMBL:ENSP00000253048|REFSEQ:NP_055983|H-INV:HIT000000781|VEGA:OTTHUMP00000076173 Tax_Id=9606 Gene_Symbol=ZC3H4 Zinc finger CCCH domain-containing protein 4</t>
  </si>
  <si>
    <t>IPI00215637;IPI00910433;IPI00909544;IPI00909282</t>
  </si>
  <si>
    <t>IPI00215637;IPI00910433</t>
  </si>
  <si>
    <t>&gt;IPI:IPI00215637.5|SWISS-PROT:O00571|TREMBL:A8K538;B4E3E8;B5BTY4;Q59GX6;Q5S4N1|ENSEMBL:ENSP00000382840|REFSEQ:NP_001347|H-INV:HIT000220175|VEGA:OTTHUMP00000023143 Tax_Id=9606 Gene_Symbol=DDX3X ATP-dependent RNA helicase DDX3X;&gt;IPI:IPI00910433.1|TREMBL:B4DL</t>
  </si>
  <si>
    <t>IPI00215719;IPI00908950</t>
  </si>
  <si>
    <t>&gt;IPI:IPI00215719.6|SWISS-PROT:Q07020|TREMBL:Q0QEW2|ENSEMBL:ENSP00000084795|REFSEQ:NP_000970|H-INV:HIT000277691|VEGA:OTTHUMP00000077979 Tax_Id=9606 Gene_Symbol=RPL18 60S ribosomal protein L18;&gt;IPI:IPI00908950.1|TREMBL:B4DDY5|ENSEMBL:ENSP00000407348 Tax_Id=9</t>
  </si>
  <si>
    <t>IPI00856098;IPI00215743;IPI00220967;IPI00744135;IPI00921003;IPI00441954;IPI00942289;IPI00883941</t>
  </si>
  <si>
    <t>IPI00856098;IPI00215743;IPI00220967;IPI00744135</t>
  </si>
  <si>
    <t>&gt;IPI:IPI00856098.1|TREMBL:A7BI36 Tax_Id=9606 Gene_Symbol=RRBP1 p180/ribosome receptor;&gt;IPI:IPI00215743.3|SWISS-PROT:Q9P2E9-1|ENSEMBL:ENSP00000246043;ENSP00000367044|VEGA:OTTHUMP00000030333 Tax_Id=9606 Gene_Symbol=RRBP1 Isoform 3 of Ribosome-binding protein</t>
  </si>
  <si>
    <t>IPI00215777;IPI00022202;IPI00790115;IPI00788624;IPI00793177;IPI00791315;IPI00792029</t>
  </si>
  <si>
    <t>IPI00215777;IPI00022202;IPI00790115;IPI00788624;IPI00793177;IPI00791315</t>
  </si>
  <si>
    <t>&gt;IPI:IPI00215777.1|SWISS-PROT:Q00325-2|TREMBL:B2RE88;Q53HC3|ENSEMBL:ENSP00000188376;ENSP00000383898|REFSEQ:NP_002626;NP_998776|VEGA:OTTHUMP00000168835;OTTHUMP00000168842;OTTHUMP00000168843 Tax_Id=9606 Gene_Symbol=SLC25A3 Isoform B of Phosphate carrier prot</t>
  </si>
  <si>
    <t>IPI00215780</t>
  </si>
  <si>
    <t>&gt;IPI:IPI00215780.5|SWISS-PROT:P39019|TREMBL:B0ZBD0;Q8WVX7|ENSEMBL:ENSP00000221975|REFSEQ:NP_001013|H-INV:HIT000038368|VEGA:OTTHUMP00000077988 Tax_Id=9606 Gene_Symbol=RPS19 40S ribosomal protein S19</t>
  </si>
  <si>
    <t>IPI00215790;IPI00792410</t>
  </si>
  <si>
    <t>&gt;IPI:IPI00215790.6|SWISS-PROT:P63173|TREMBL:B2R5A8|ENSEMBL:ENSP00000309830;ENSP00000390279|REFSEQ:NP_000990;NP_001030335|H-INV:HIT000326788|VEGA:OTTHUMP00000182261;OTTHUMP00000182262;OTTHUMP00000182264;OTTHUMP00000182265 Tax_Id=9606 Gene_Symbol=RPL38 60S r</t>
  </si>
  <si>
    <t>IPI00215794;IPI00555655</t>
  </si>
  <si>
    <t>&gt;IPI:IPI00215794.4|SWISS-PROT:Q9H324|ENSEMBL:ENSP00000270328|REFSEQ:NP_112219|H-INV:HIT000072226|VEGA:OTTHUMP00000076072 Tax_Id=9606 Gene_Symbol=ADAMTS10 A disintegrin and metalloproteinase with thrombospondin motifs 10;&gt;IPI:IPI00555655.2|TREMBL:Q59FE5|ENS</t>
  </si>
  <si>
    <t>IPI00215801;IPI00163505;IPI00746554;IPI00942853;IPI00647282;IPI00644764;IPI00514831;IPI00386141;IPI00376960;IPI00376963;IPI00376962;IPI00853448;IPI00879910;IPI00878725;IPI00852586;IPI00915257</t>
  </si>
  <si>
    <t>IPI00215801;IPI00163505;IPI00746554;IPI00942853</t>
  </si>
  <si>
    <t>&gt;IPI:IPI00215801.1|SWISS-PROT:Q14498-2|TREMBL:B4DRA0;Q6N037|ENSEMBL:ENSP00000354437|REFSEQ:NP_004893|H-INV:HIT000192042|VEGA:OTTHUMP00000030794 Tax_Id=9606 Gene_Symbol=RBM39 Isoform 2 of RNA-binding protein 39;&gt;IPI:IPI00163505.2|SWISS-PROT:Q14498-1|TREMBL:</t>
  </si>
  <si>
    <t>IPI00215884;IPI00218591;IPI00218592;IPI00922361</t>
  </si>
  <si>
    <t>&gt;IPI:IPI00215884.4|SWISS-PROT:Q07955-1|TREMBL:A8K1L8|ENSEMBL:ENSP00000258962|REFSEQ:NP_008855|H-INV:HIT000059870|VEGA:OTTHUMP00000182057 Tax_Id=9606 Gene_Symbol=SFRS1 Isoform ASF-1 of Splicing factor, arginine/serine-rich 1;&gt;IPI:IPI00218591.2|SWISS-PROT:Q0</t>
  </si>
  <si>
    <t>IPI00215911;IPI00792538</t>
  </si>
  <si>
    <t>IPI00215911</t>
  </si>
  <si>
    <t>&gt;IPI:IPI00215911.3|SWISS-PROT:P27695|TREMBL:Q5TZP7|ENSEMBL:ENSP00000216714;ENSP00000381111;ENSP00000400658|REFSEQ:NP_001632;NP_542379;NP_542380|H-INV:HIT000023418|VEGA:OTTHUMP00000163988;OTTHUMP00000163989 Tax_Id=9606 Gene_Symbol=APEX1 DNA-(apurinic or apy</t>
  </si>
  <si>
    <t>IPI00215914;IPI00215917;IPI00930263;IPI00930413;IPI00910783;IPI00797941</t>
  </si>
  <si>
    <t>&gt;IPI:IPI00215914.5|SWISS-PROT:P84077|ENSEMBL:ENSP00000272102;ENSP00000355714;ENSP00000375741;ENSP00000400891|REFSEQ:NP_001019397;NP_001019398;NP_001019399;NP_001649|H-INV:HIT000003095|VEGA:OTTHUMP00000035715 Tax_Id=9606 Gene_Symbol=ARF1 ADP-ribosylation fa</t>
  </si>
  <si>
    <t>IPI00215918;IPI00946929;IPI00792330;IPI00789027;IPI00947463;IPI00944969</t>
  </si>
  <si>
    <t>IPI00215918;IPI00946929;IPI00792330</t>
  </si>
  <si>
    <t>&gt;IPI:IPI00215918.3|SWISS-PROT:P18085|ENSEMBL:ENSP00000306010|REFSEQ:NP_001651|H-INV:HIT000272128|VEGA:OTTHUMP00000171651 Tax_Id=9606 Gene_Symbol=ARF4 ADP-ribosylation factor 4;&gt;IPI:IPI00946929.1|TREMBL:C9JAK5|ENSEMBL:ENSP00000417501 Tax_Id=9606 Gene_Symbol</t>
  </si>
  <si>
    <t>IPI00215920</t>
  </si>
  <si>
    <t>&gt;IPI:IPI00215920.8|SWISS-PROT:P62330|TREMBL:Q5U025;Q6FGZ2;Q6FH17|ENSEMBL:ENSP00000298316|REFSEQ:NP_001654|H-INV:HIT000034078|VEGA:OTTHUMP00000178980 Tax_Id=9606 Gene_Symbol=ARF6 ADP-ribosylation factor 6</t>
  </si>
  <si>
    <t>IPI00215965;IPI00465365;IPI00797148;IPI00760620;IPI00954480;IPI00644968;IPI00879518;IPI00879501;IPI00797902;IPI00176692;IPI00909288;IPI00908994;IPI00411329;IPI00742127;IPI00869068;IPI00789127</t>
  </si>
  <si>
    <t>IPI00215965;IPI00465365;IPI00797148;IPI00760620;IPI00954480;IPI00644968;IPI00879518;IPI00879501;IPI00797902</t>
  </si>
  <si>
    <t>&gt;IPI:IPI00215965.2|SWISS-PROT:P09651-1|ENSEMBL:ENSP00000341826;ENSP00000391986|REFSEQ:NP_112420 Tax_Id=9606 Gene_Symbol=HNRNPA1 Isoform A1-B of Heterogeneous nuclear ribonucleoprotein A1;&gt;IPI:IPI00465365.4|SWISS-PROT:P09651-2|TREMBL:Q3MI39;Q6IPF2;Q9BSM5|EN</t>
  </si>
  <si>
    <t>IPI00216003;IPI00871370</t>
  </si>
  <si>
    <t>&gt;IPI:IPI00216003.4|SWISS-PROT:Q93034|ENSEMBL:ENSP00000299351|REFSEQ:NP_003469|H-INV:HIT000260827 Tax_Id=9606 Gene_Symbol=CUL5 Cullin-5;&gt;IPI:IPI00871370.1|TREMBL:A8MTD9|ENSEMBL:ENSP00000376808 Tax_Id=9606 Gene_Symbol=CUL5 Putative uncharacterized protein CU</t>
  </si>
  <si>
    <t>IPI00216008;IPI00853547;IPI00289800;IPI00884082;IPI00645745;IPI00642620</t>
  </si>
  <si>
    <t>&gt;IPI:IPI00216008.4|SWISS-PROT:P11413-2|ENSEMBL:ENSP00000358633;ENSP00000408735|VEGA:OTTHUMP00000196180 Tax_Id=9606 Gene_Symbol=G6PD Isoform Long of Glucose-6-phosphate 1-dehydrogenase;&gt;IPI:IPI00853547.1|SWISS-PROT:P11413-3|TREMBL:A8K8D9|ENSEMBL:ENSP0000037</t>
  </si>
  <si>
    <t>IPI00216026;IPI00455531;IPI00917420;IPI00902560;IPI00737171;IPI00024145;IPI00888783;IPI00647902;IPI00647442;IPI00844015</t>
  </si>
  <si>
    <t>IPI00216026;IPI00455531;IPI00917420;IPI00902560;IPI00737171;IPI00024145;IPI00888783;IPI00647902;IPI00647442</t>
  </si>
  <si>
    <t>&gt;IPI:IPI00216026.2|SWISS-PROT:P45880-3|TREMBL:B4DKM5|ENSEMBL:ENSP00000361686|REFSEQ:NP_003366|VEGA:OTTHUMP00000019876 Tax_Id=9606 Gene_Symbol=VDAC2 Isoform 3 of Voltage-dependent anion-selective channel protein 2;&gt;IPI:IPI00455531.2|REFSEQ:XP_001133585|H-IN</t>
  </si>
  <si>
    <t>IPI00216746;IPI00216049;IPI00807545;IPI00910458;IPI00514561;IPI00640296;IPI00796697</t>
  </si>
  <si>
    <t>IPI00216746;IPI00216049;IPI00807545;IPI00910458;IPI00514561;IPI00640296</t>
  </si>
  <si>
    <t>&gt;IPI:IPI00216746.1|SWISS-PROT:P61978-2|TREMBL:B4DFF1;Q5EC54;Q6IBN1|ENSEMBL:ENSP00000365439;ENSP00000365444;ENSP00000365458|REFSEQ:NP_002131;NP_112553|VEGA:OTTHUMP00000021554;OTTHUMP00000021557 Tax_Id=9606 Gene_Symbol=HNRNPK Isoform 2 of Heterogeneous nucle</t>
  </si>
  <si>
    <t>IPI00216099;IPI00386975</t>
  </si>
  <si>
    <t>&gt;IPI:IPI00216099.3|SWISS-PROT:Q08554-1|ENSEMBL:ENSP00000257198|REFSEQ:NP_077739|VEGA:OTTHUMP00000162825 Tax_Id=9606 Gene_Symbol=DSC1 Isoform 1A of Desmocollin-1;&gt;IPI:IPI00386975.3|SWISS-PROT:Q08554-2|TREMBL:Q9HB00|ENSEMBL:ENSP00000257197|REFSEQ:NP_004939|H</t>
  </si>
  <si>
    <t>IPI00216137;IPI00641577</t>
  </si>
  <si>
    <t>&gt;IPI:IPI00216137.4|SWISS-PROT:Q15431|TREMBL:B7ZLS9;Q9H2G7|ENSEMBL:ENSP00000358531;ENSP00000358535|REFSEQ:NP_003167|H-INV:HIT000324920|VEGA:OTTHUMP00000013876;OTTHUMP00000013877 Tax_Id=9606 Gene_Symbol=SYCP1 Synaptonemal complex protein 1;&gt;IPI:IPI00641577.1</t>
  </si>
  <si>
    <t>IPI00216237</t>
  </si>
  <si>
    <t>&gt;IPI:IPI00216237.5|SWISS-PROT:Q9Y3U8|TREMBL:Q9BYF3|ENSEMBL:ENSP00000252543;ENSP00000378081|REFSEQ:NP_056229;NP_378669|H-INV:HIT000295557|VEGA:OTTHUMP00000077983;OTTHUMP00000077984 Tax_Id=9606 Gene_Symbol=RPL36 60S ribosomal protein L36</t>
  </si>
  <si>
    <t>IPI00216298;IPI00552768</t>
  </si>
  <si>
    <t>&gt;IPI:IPI00216298.6|SWISS-PROT:P10599|TREMBL:Q9UDG5|ENSEMBL:ENSP00000363641|REFSEQ:NP_003320|H-INV:HIT000323628|VEGA:OTTHUMP00000021892 Tax_Id=9606 Gene_Symbol=TXN Thioredoxin;&gt;IPI:IPI00552768.1|TREMBL:B1ALW1;O60744|ENSEMBL:ENSP00000363639|VEGA:OTTHUMP00000</t>
  </si>
  <si>
    <t>IPI00216308;IPI00847300;IPI00790304;IPI00910830</t>
  </si>
  <si>
    <t>&gt;IPI:IPI00216308.5|SWISS-PROT:P21796|TREMBL:B3KTS5|ENSEMBL:ENSP00000265333;ENSP00000378484;ENSP00000378487|REFSEQ:NP_003365|H-INV:HIT000042826|VEGA:OTTHUMP00000159381;OTTHUMP00000165946;OTTHUMP00000165947 Tax_Id=9606 Gene_Symbol=VDAC1 Voltage-dependent ani</t>
  </si>
  <si>
    <t>IPI00216318;IPI00759832;IPI00640721;IPI00645801</t>
  </si>
  <si>
    <t>IPI00216318;IPI00759832</t>
  </si>
  <si>
    <t>&gt;IPI:IPI00216318.5|SWISS-PROT:P31946-1|TREMBL:B5BU24|ENSEMBL:ENSP00000300161;ENSP00000361930|REFSEQ:NP_003395;NP_647539|H-INV:HIT000322080|VEGA:OTTHUMP00000031075;OTTHUMP00000031076 Tax_Id=9606 Gene_Symbol=YWHAB Isoform Long of 14-3-3 protein beta/alpha;&gt;I</t>
  </si>
  <si>
    <t>IPI00216338;IPI00384845;IPI00642194;IPI00645552</t>
  </si>
  <si>
    <t>&gt;IPI:IPI00216338.4|SWISS-PROT:P83876|ENSEMBL:ENSP00000269601|REFSEQ:NP_006692|H-INV:HIT000030098|VEGA:OTTHUMP00000072936 Tax_Id=9606 Gene_Symbol=TXNL4A Thioredoxin-like protein 4A;&gt;IPI:IPI00384845.1|TREMBL:O14835|ENSEMBL:ENSP00000347678|VEGA:OTTHUMP0000007</t>
  </si>
  <si>
    <t>IPI00744015;IPI00827859;IPI00302712;IPI00915993;IPI00216348;IPI00827813;IPI00917978;IPI00412601;IPI00917180;IPI00917325;IPI00915884;IPI00917685;IPI00917785;IPI00916160;IPI00917564;IPI00917075;IPI00916278;IPI00916306</t>
  </si>
  <si>
    <t>IPI00744015;IPI00827859;IPI00302712;IPI00915993;IPI00216348;IPI00827813;IPI00917978;IPI00412601;IPI00917180;IPI00917325;IPI00915884;IPI00917685;IPI00917785;IPI00916160;IPI00917564;IPI00917075;IPI00916278</t>
  </si>
  <si>
    <t>&gt;IPI:IPI00744015.1|SWISS-PROT:Q13409-1|ENSEMBL:ENSP00000380308;ENSP00000386415|REFSEQ:NP_001369|H-INV:HIT000012105|VEGA:OTTHUMP00000204977;OTTHUMP00000205409 Tax_Id=9606 Gene_Symbol=DYNC1I2 Isoform 2A of Cytoplasmic dynein 1 intermediate chain 2;&gt;IPI:IPI00</t>
  </si>
  <si>
    <t>IPI00216457;IPI00339274;IPI00255316;IPI00291764;IPI00220855;IPI00081836;IPI00552873;IPI00930144;IPI00102165;IPI00026272;IPI00031562;IPI00216456</t>
  </si>
  <si>
    <t>IPI00216457;IPI00339274;IPI00255316;IPI00291764;IPI00220855;IPI00081836;IPI00552873;IPI00930144;IPI00102165</t>
  </si>
  <si>
    <t>&gt;IPI:IPI00216457.7|SWISS-PROT:Q6FI13|ENSEMBL:ENSP00000358155;ENSP00000358158|REFSEQ:NP_001035807;NP_003507|VEGA:OTTHUMP00000013922;OTTHUMP00000014042 Tax_Id=9606 Gene_Symbol=HIST2H2AA4;HIST2H2AA3 Histone H2A type 2-A;&gt;IPI:IPI00339274.5|SWISS-PROT:Q16777|EN</t>
  </si>
  <si>
    <t>IPI00216565;IPI00871920;IPI00604761</t>
  </si>
  <si>
    <t>&gt;IPI:IPI00216565.1|SWISS-PROT:A8MPS7-1|ENSEMBL:ENSP00000292778|REFSEQ:NP_001017964|H-INV:HIT000279646|VEGA:OTTHUMP00000028571;OTTHUMP00000198563 Tax_Id=9606 Gene_Symbol=YDJC Isoform 1 of UPF0249 protein ydjC homolog;&gt;IPI:IPI00871920.1|SWISS-PROT:A8MPS7-2|E</t>
  </si>
  <si>
    <t>IPI00216587;IPI00645201</t>
  </si>
  <si>
    <t>&gt;IPI:IPI00216587.9|SWISS-PROT:P62241|TREMBL:Q5JR94|ENSEMBL:ENSP00000379888|REFSEQ:NP_001003|H-INV:HIT000264374|VEGA:OTTHUMP00000010160 Tax_Id=9606 Gene_Symbol=RPS8 40S ribosomal protein S8;&gt;IPI:IPI00645201.1|TREMBL:Q5JR95;Q9BS10|ENSEMBL:ENSP00000361283|VEG</t>
  </si>
  <si>
    <t>IPI00216592;IPI00477313;IPI00909232;IPI00759596;IPI00759822;IPI00027569;IPI00735540;IPI00887991;IPI00868835;IPI00911096;IPI00910718;IPI00910666;IPI00877664;IPI00790685;IPI00166137</t>
  </si>
  <si>
    <t>IPI00216592;IPI00477313;IPI00909232;IPI00759596;IPI00759822;IPI00027569</t>
  </si>
  <si>
    <t>&gt;IPI:IPI00216592.2|SWISS-PROT:P07910-2|TREMBL:B2R5W2;B3KX96|ENSEMBL:ENSP00000404559;ENSP00000404848|REFSEQ:NP_001070911;NP_004491|H-INV:HIT000288613 Tax_Id=9606 Gene_Symbol=HNRNPC Isoform C1 of Heterogeneous nuclear ribonucleoproteins C1/C2;&gt;IPI:IPI0047731</t>
  </si>
  <si>
    <t>IPI00216691;CON__P02584</t>
  </si>
  <si>
    <t>IPI00216691</t>
  </si>
  <si>
    <t>&gt;IPI:IPI00216691.5|SWISS-PROT:P07737|TREMBL:Q53Y44|ENSEMBL:ENSP00000225655|REFSEQ:NP_005013|H-INV:HIT000272364|VEGA:OTTHUMP00000125244;OTTHUMP00000183074 Tax_Id=9606 Gene_Symbol=PFN1 Profilin-1</t>
  </si>
  <si>
    <t>IPI00397834;IPI00216699</t>
  </si>
  <si>
    <t>&gt;IPI:IPI00397834.1|SWISS-PROT:Q86UX7-1|ENSEMBL:ENSP00000279227|REFSEQ:NP_848537 Tax_Id=9606 Gene_Symbol=FERMT3 Isoform 1 of Fermitin family homolog 3;&gt;IPI:IPI00216699.1|SWISS-PROT:Q86UX7-2|ENSEMBL:ENSP00000339950|REFSEQ:NP_113659|H-INV:HIT000050626 Tax_Id=</t>
  </si>
  <si>
    <t>IPI00216711</t>
  </si>
  <si>
    <t>&gt;IPI:IPI00216711.1|SWISS-PROT:Q8IUC1|TREMBL:Q3LI55|ENSEMBL:ENSP00000330720|REFSEQ:NP_787054|H-INV:HIT000248062|VEGA:OTTHUMP00000063456 Tax_Id=9606 Gene_Symbol=KRTAP11-1 Keratin-associated protein 11-1</t>
  </si>
  <si>
    <t>IPI00216734;IPI00305163;IPI00402055;IPI00472118;IPI00645737;IPI00641727;IPI00645209;IPI00910852;IPI00761134;IPI00829871;IPI00916698;IPI00941050;IPI00607791;IPI00930190;IPI00645695;IPI00946074;IPI00884935;IPI00930631;IPI00916179;IPI00930449;IPI00945702;IPI00916476</t>
  </si>
  <si>
    <t>&gt;IPI:IPI00216734.2|SWISS-PROT:Q8IUF1|ENSEMBL:ENSP00000259199|REFSEQ:NP_742000|VEGA:OTTHUMP00000162049 Tax_Id=9606 Gene_Symbol=CBWD2 COBW domain-containing protein 2;&gt;IPI:IPI00305163.4|SWISS-PROT:Q9BRT8-1|ENSEMBL:ENSP00000348915|REFSEQ:NP_060961|VEGA:OTTHUM</t>
  </si>
  <si>
    <t>IPI00216951;IPI00917492;IPI00917399;IPI00917920;IPI00917615</t>
  </si>
  <si>
    <t>IPI00216951</t>
  </si>
  <si>
    <t>&gt;IPI:IPI00216951.2|SWISS-PROT:P14868|TREMBL:Q53R85;Q53T60;Q68CR9|ENSEMBL:ENSP00000264161|REFSEQ:NP_001340|H-INV:HIT000048792|VEGA:OTTHUMP00000162534 Tax_Id=9606 Gene_Symbol=DARS Aspartyl-tRNA synthetase, cytoplasmic</t>
  </si>
  <si>
    <t>IPI00217030;IPI00646114;IPI00877922;IPI00945801;IPI00478986</t>
  </si>
  <si>
    <t>IPI00217030</t>
  </si>
  <si>
    <t>&gt;IPI:IPI00217030.10|SWISS-PROT:P62701|TREMBL:B2R491;Q53HV1;Q96IR1|ENSEMBL:ENSP00000362744|REFSEQ:NP_000998|H-INV:HIT000195867|VEGA:OTTHUMP00000023537 Tax_Id=9606 Gene_Symbol=RPS4X 40S ribosomal protein S4, X isoform</t>
  </si>
  <si>
    <t>IPI00217049;IPI00218185;IPI00448843;IPI00791246</t>
  </si>
  <si>
    <t>IPI00217049;IPI00218185</t>
  </si>
  <si>
    <t>&gt;IPI:IPI00217049.4|SWISS-PROT:P29728-1|TREMBL:A8KA41|ENSEMBL:ENSP00000342278|REFSEQ:NP_058197|VEGA:OTTHUMP00000169318 Tax_Id=9606 Gene_Symbol=OAS2 Isoform p71 of 2-5-oligoadenylate synthetase 2;&gt;IPI:IPI00218185.3|SWISS-PROT:P29728-2|ENSEMBL:ENSP000003763</t>
  </si>
  <si>
    <t>IPI00744319;IPI00217053;IPI00868973;IPI00386206;IPI00868764;IPI00868717;IPI00942375</t>
  </si>
  <si>
    <t xml:space="preserve">&gt;IPI:IPI00744319.2|SWISS-PROT:Q96M27-2|TREMBL:C9J436|ENSEMBL:ENSP00000332855|H-INV:HIT000248388 Tax_Id=9606 Gene_Symbol=PRRC1 Isoform 2 of Protein PRRC1;&gt;IPI:IPI00217053.6|SWISS-PROT:Q96M27-3|ENSEMBL:ENSP00000400478 Tax_Id=9606 Gene_Symbol=PRRC1 Isoform 3 </t>
  </si>
  <si>
    <t>IPI00217143;IPI00902754;IPI00940951;IPI00942396</t>
  </si>
  <si>
    <t>IPI00217143;IPI00902754</t>
  </si>
  <si>
    <t>&gt;IPI:IPI00217143.3|TREMBL:Q8IW48|ENSEMBL:ENSP00000329450 Tax_Id=9606 Gene_Symbol=SDHA SDHA protein;&gt;IPI:IPI00902754.1|TREMBL:B3KYA5 Tax_Id=9606 Gene_Symbol=SDHA cDNA FLJ16373 fis, clone THYMU3000269, highly similar to Succinate dehydrogenase (ubiquinone) f</t>
  </si>
  <si>
    <t>IPI00884185;IPI00217155;IPI00940078;IPI00374720</t>
  </si>
  <si>
    <t>IPI00884185;IPI00217155;IPI00940078</t>
  </si>
  <si>
    <t>&gt;IPI:IPI00884185.1|SWISS-PROT:Q9NV79-1|ENSEMBL:ENSP00000307854|REFSEQ:NP_060727|VEGA:OTTHUMP00000031648 Tax_Id=9606 Gene_Symbol=PCMTD2 Isoform 1 of Protein-L-isoaspartate O-methyltransferase domain-containing protein 2;&gt;IPI:IPI00217155.1|SWISS-PROT:Q9NV79-</t>
  </si>
  <si>
    <t>IPI00217223</t>
  </si>
  <si>
    <t>&gt;IPI:IPI00217223.1|SWISS-PROT:P22234|TREMBL:B4DGX3|ENSEMBL:ENSP00000264221|REFSEQ:NP_001072992;NP_006443|H-INV:HIT000034875 Tax_Id=9606 Gene_Symbol=PAICS Multifunctional protein ADE2</t>
  </si>
  <si>
    <t>IPI00464979;IPI00217232;IPI00514217;IPI00513883</t>
  </si>
  <si>
    <t>IPI00464979;IPI00217232;IPI00514217</t>
  </si>
  <si>
    <t>&gt;IPI:IPI00464979.4|SWISS-PROT:Q9P2R7-1|TREMBL:Q6N0B1|ENSEMBL:ENSP00000367923|REFSEQ:NP_003841|H-INV:HIT000059161|VEGA:OTTHUMP00000018384 Tax_Id=9606 Gene_Symbol=SUCLA2 Isoform 1 of Succinyl-CoA ligase [ADP-forming] subunit beta, mitochondrial;&gt;IPI:IPI00217</t>
  </si>
  <si>
    <t>IPI00815707;IPI00217442;IPI00797397;IPI00798060;IPI00784020;IPI00783186;IPI00868922;IPI00909867;IPI00793474;IPI00251783;IPI00953250;IPI00871529;IPI00797665;IPI00798374;IPI00654628;IPI00556571;IPI00410680;IPI00790296;IPI00871927</t>
  </si>
  <si>
    <t>IPI00815707;IPI00217442;IPI00797397;IPI00798060</t>
  </si>
  <si>
    <t>&gt;IPI:IPI00815707.3|SWISS-PROT:Q8IWZ3-4|TREMBL:C9JIE0|ENSEMBL:ENSP00000253810;ENSP00000396882|VEGA:OTTHUMP00000174764 Tax_Id=9606 Gene_Symbol=ANKHD1;ANKHD1-EIF4EBP3 Isoform 4 of Ankyrin repeat and KH domain-containing protein 1;&gt;IPI:IPI00217442.2|TREMBL:Q8I</t>
  </si>
  <si>
    <t>IPI00217465</t>
  </si>
  <si>
    <t>&gt;IPI:IPI00217465.5|SWISS-PROT:P16403|TREMBL:A8K4I2|ENSEMBL:ENSP00000339566|REFSEQ:NP_005310|H-INV:HIT000031065|VEGA:OTTHUMP00000017749 Tax_Id=9606 Gene_Symbol=HIST1H1C Histone H1.2</t>
  </si>
  <si>
    <t>IPI00217467;IPI00217466;IPI00419983;IPI00217469</t>
  </si>
  <si>
    <t>IPI00217467;IPI00217466</t>
  </si>
  <si>
    <t>&gt;IPI:IPI00217467.3|SWISS-PROT:P10412|TREMBL:A3R0T7;A3R0T8;B2R984;Q4VB24|ENSEMBL:ENSP00000307705|REFSEQ:NP_005312|H-INV:HIT000335456|VEGA:OTTHUMP00000016139 Tax_Id=9606 Gene_Symbol=HIST1H1E Histone H1.4;&gt;IPI:IPI00217466.3|SWISS-PROT:P16402|TREMBL:B2R751|ENS</t>
  </si>
  <si>
    <t>IPI00217468;IPI00815867</t>
  </si>
  <si>
    <t>IPI00217468</t>
  </si>
  <si>
    <t>&gt;IPI:IPI00217468.3|SWISS-PROT:P16401|ENSEMBL:ENSP00000330074|REFSEQ:NP_005313|H-INV:HIT000263273|VEGA:OTTHUMP00000017748 Tax_Id=9606 Gene_Symbol=HIST1H1B Histone H1.5</t>
  </si>
  <si>
    <t>IPI00657821;IPI00908426;IPI00217494;IPI00448672;IPI00383508;IPI00889602;IPI00871896</t>
  </si>
  <si>
    <t>&gt;IPI:IPI00657821.1|SWISS-PROT:Q92540-4 Tax_Id=9606 Gene_Symbol=SMG7 Isoform 4 of Protein SMG7;&gt;IPI:IPI00908426.1|TREMBL:B4DRB2|ENSEMBL:ENSP00000405387 Tax_Id=9606 Gene_Symbol=SMG7 cDNA FLJ61348, highly similar to Protein SMG7;&gt;IPI:IPI00217494.2|SWISS-PROT:</t>
  </si>
  <si>
    <t>IPI00556590;IPI00217519;IPI00927712</t>
  </si>
  <si>
    <t>&gt;IPI:IPI00556590.2|TREMBL:Q8N836|H-INV:HIT000259347|VEGA:OTTHUMP00000024426 Tax_Id=9606 Gene_Symbol=LOC349114 cDNA FLJ40085 fis, clone TESTI2002993;&gt;IPI:IPI00217519.3|SWISS-PROT:P11233|TREMBL:A4D1W3|ENSEMBL:ENSP00000005257|REFSEQ:NP_005393|H-INV:HIT0000522</t>
  </si>
  <si>
    <t>IPI00217630;IPI00796689</t>
  </si>
  <si>
    <t>&gt;IPI:IPI00217630.1|SWISS-PROT:Q8IY37|TREMBL:Q6IPP7|ENSEMBL:ENSP00000311135|REFSEQ:NP_116045|H-INV:HIT000051975|VEGA:OTTHUMP00000169801 Tax_Id=9606 Gene_Symbol=DHX37 Probable ATP-dependent RNA helicase DHX37;&gt;IPI:IPI00796689.1|VEGA:OTTHUMP00000169802 Tax_Id</t>
  </si>
  <si>
    <t>IPI00217686</t>
  </si>
  <si>
    <t>&gt;IPI:IPI00217686.3|SWISS-PROT:Q8IY81|TREMBL:B4DKU3|ENSEMBL:ENSP00000337518;ENSP00000396673|REFSEQ:NP_060117|H-INV:HIT000051778|VEGA:OTTHUMP00000182143 Tax_Id=9606 Gene_Symbol=FTSJ3 Putative rRNA methyltransferase 3</t>
  </si>
  <si>
    <t>IPI00022933;IPI00217775;IPI00607573</t>
  </si>
  <si>
    <t>&gt;IPI:IPI00022933.2|SWISS-PROT:P04233-1|TREMBL:O78208|ENSEMBL:ENSP00000009530|REFSEQ:NP_001020330 Tax_Id=9606 Gene_Symbol=CD74 Isoform 1 of HLA class II histocompatibility antigen gamma chain;&gt;IPI:IPI00217775.1|SWISS-PROT:P04233-2|ENSEMBL:ENSP00000230685|RE</t>
  </si>
  <si>
    <t>IPI00217952;IPI00299506;IPI00216159</t>
  </si>
  <si>
    <t>IPI00217952;IPI00299506</t>
  </si>
  <si>
    <t>&gt;IPI:IPI00217952.6|SWISS-PROT:Q06210-1|ENSEMBL:ENSP00000349860 Tax_Id=9606 Gene_Symbol=GFPT1 Isoform 1 of Glucosamine--fructose-6-phosphate aminotransferase [isomerizing] 1;&gt;IPI:IPI00299506.9|SWISS-PROT:Q06210-2|ENSEMBL:ENSP00000354347|REFSEQ:NP_002047|H-I</t>
  </si>
  <si>
    <t>IPI00556360;IPI00386527;IPI00414179;IPI00644261;IPI00760676;IPI00217958</t>
  </si>
  <si>
    <t xml:space="preserve">&gt;IPI:IPI00556360.2|TREMBL:Q59FL4|ENSEMBL:ENSP00000363532 Tax_Id=9606 Gene_Symbol=RASSF4 Ras association domain family 4 isoform a variant (Fragment);&gt;IPI:IPI00386527.3|SWISS-PROT:Q9H2L5-2|ENSEMBL:ENSP00000334543 Tax_Id=9606 Gene_Symbol=RASSF4 Isoform 2 of </t>
  </si>
  <si>
    <t>IPI00396630;IPI00217960;IPI00877619;IPI00219592;IPI00922246</t>
  </si>
  <si>
    <t>IPI00396630;IPI00217960;IPI00877619</t>
  </si>
  <si>
    <t>&gt;IPI:IPI00396630.3|SWISS-PROT:P17612-1|TREMBL:A8K8B9|ENSEMBL:ENSP00000309591|REFSEQ:NP_002721|H-INV:HIT000339001|VEGA:OTTHUMP00000077858 Tax_Id=9606 Gene_Symbol=PRKACA Isoform 1 of cAMP-dependent protein kinase catalytic subunit alpha;&gt;IPI:IPI00217960.1|SW</t>
  </si>
  <si>
    <t>IPI00947127;IPI00217966;IPI00607708;IPI00939286;IPI00908791;IPI00910754;IPI00952964;IPI00795075;IPI00148061;IPI00554498</t>
  </si>
  <si>
    <t>IPI00947127;IPI00217966;IPI00607708;IPI00939286;IPI00908791;IPI00910754;IPI00952964;IPI00795075</t>
  </si>
  <si>
    <t>&gt;IPI:IPI00947127.1|TREMBL:B7Z5E3|REFSEQ:NP_001158886 Tax_Id=9606 Gene_Symbol=LDHA lactate dehydrogenase A isoform 3;&gt;IPI:IPI00217966.9|SWISS-PROT:P00338-1|ENSEMBL:ENSP00000395337|REFSEQ:NP_005557|H-INV:HIT000049306|VEGA:OTTHUMP00000165205 Tax_Id=9606 Gene_</t>
  </si>
  <si>
    <t>IPI00217975;IPI00790831</t>
  </si>
  <si>
    <t>&gt;IPI:IPI00217975.4|SWISS-PROT:P20700|TREMBL:B4DZT3|ENSEMBL:ENSP00000261366|REFSEQ:NP_005564|H-INV:HIT000195594|VEGA:OTTHUMP00000159218 Tax_Id=9606 Gene_Symbol=LMNB1 Lamin-B1;&gt;IPI:IPI00790831.1|TREMBL:Q6DC98|ENSEMBL:ENSP00000378761|VEGA:OTTHUMP00000165935 T</t>
  </si>
  <si>
    <t>IPI00217978;IPI00185518</t>
  </si>
  <si>
    <t>&gt;IPI:IPI00217978.3|SWISS-PROT:A0JLT2-1|ENSEMBL:ENSP00000416227|H-INV:HIT000084760 Tax_Id=9606 Gene_Symbol=MED19 Isoform 1 of Mediator of RNA polymerase II transcription subunit 19;&gt;IPI:IPI00185518.3|SWISS-PROT:A0JLT2-2|ENSEMBL:ENSP00000337340|REFSEQ:NP_703</t>
  </si>
  <si>
    <t>IPI00642984;IPI00218200;IPI00641554;IPI00639976;IPI00646739;IPI00640444</t>
  </si>
  <si>
    <t>IPI00642984;IPI00218200;IPI00641554;IPI00639976;IPI00646739</t>
  </si>
  <si>
    <t>&gt;IPI:IPI00642984.2|TREMBL:B3KQ79;C9J0M4;Q53G72;Q53HT6|ENSEMBL:ENSP00000392330;ENSP00000400345|REFSEQ:NP_001132929|H-INV:HIT000045504|VEGA:OTTHUMP00000025981 Tax_Id=9606 Gene_Symbol=BCAP31 B-cell receptor-associated protein 31 isoform a;&gt;IPI:IPI00218200.8|S</t>
  </si>
  <si>
    <t>IPI00218236;IPI00930380;IPI00894274;IPI00892668;IPI00894333</t>
  </si>
  <si>
    <t>IPI00218236;IPI00930380;IPI00894274</t>
  </si>
  <si>
    <t>&gt;IPI:IPI00218236.6|SWISS-PROT:P62140|TREMBL:B4DJ75;B7ZB67|ENSEMBL:ENSP00000296122;ENSP00000351298;ENSP00000378769|REFSEQ:NP_002700;NP_996759|H-INV:HIT000056617|VEGA:OTTHUMP00000200967;OTTHUMP00000200968 Tax_Id=9606 Gene_Symbol=PPP1CB Serine/threonine-prote</t>
  </si>
  <si>
    <t>IPI00218319;IPI00382894;IPI00479185;IPI00218320;IPI00477649;IPI00642042</t>
  </si>
  <si>
    <t>&gt;IPI:IPI00218319.3|SWISS-PROT:P06753-2|TREMBL:B2RDE1|ENSEMBL:ENSP00000339035|REFSEQ:NP_705935|VEGA:OTTHUMP00000034019 Tax_Id=9606 Gene_Symbol=TPM3 Isoform 2 of Tropomyosin alpha-3 chain;&gt;IPI:IPI00382894.2|TREMBL:Q5VU58;Q8TCG3|ENSEMBL:ENSP00000357520|VEGA:O</t>
  </si>
  <si>
    <t>IPI00794900;IPI00218342</t>
  </si>
  <si>
    <t>&gt;IPI:IPI00794900.3|TREMBL:B2R5Y2;B7Z809|VEGA:OTTHUMP00000028302 Tax_Id=9606 Gene_Symbol=MTHFD1 cDNA FLJ56016, highly similar to C-1-tetrahydrofolate synthase, cytoplasmic;&gt;IPI:IPI00218342.10|SWISS-PROT:P11586|ENSEMBL:ENSP00000216605|REFSEQ:NP_005947|H-INV:</t>
  </si>
  <si>
    <t>IPI00218343;IPI00387144;IPI00166768;IPI00478908;IPI00795002;IPI00942772;IPI00017454;IPI00853556</t>
  </si>
  <si>
    <t>IPI00218343;IPI00387144;IPI00166768;IPI00478908</t>
  </si>
  <si>
    <t>&gt;IPI:IPI00218343.4|SWISS-PROT:Q9BQE3|TREMBL:Q53GA7|ENSEMBL:ENSP00000301072|REFSEQ:NP_116093|H-INV:HIT000279007|VEGA:OTTHUMP00000167330 Tax_Id=9606 Gene_Symbol=TUBA1C Tubulin alpha-1C chain;&gt;IPI:IPI00387144.5|TREMBL:B7Z1K5 Tax_Id=9606 Gene_Symbol=TUBA1C cDN</t>
  </si>
  <si>
    <t>IPI00218466;IPI00941172;IPI00604476;IPI00792005;IPI00414427;IPI00182313;IPI00414428;IPI00640481;IPI00643500;IPI00647854;IPI00647396;IPI00935795;IPI00644876;IPI00946233;IPI00854697</t>
  </si>
  <si>
    <t>IPI00218466;IPI00941172;IPI00604476</t>
  </si>
  <si>
    <t>&gt;IPI:IPI00218466.7|TREMBL:B4DR61|ENSEMBL:ENSP00000418493 Tax_Id=9606 Gene_Symbol=SEC61A1 cDNA FLJ59739, highly similar to Protein transport protein Sec61 subunit alpha isoform 1;&gt;IPI:IPI00941172.1|SWISS-PROT:P61619-1|TREMBL:B3KNF6|ENSEMBL:ENSP00000243253|R</t>
  </si>
  <si>
    <t>IPI00218493;IPI00873466</t>
  </si>
  <si>
    <t>&gt;IPI:IPI00218493.7|SWISS-PROT:P00492|TREMBL:Q6LET3|ENSEMBL:ENSP00000298556|REFSEQ:NP_000185|H-INV:HIT000195436|VEGA:OTTHUMP00000024061 Tax_Id=9606 Gene_Symbol=HPRT1 Hypoxanthine-guanine phosphoribosyltransferase;&gt;IPI:IPI00873466.1|TREMBL:A8MSU4|ENSEMBL:ENS</t>
  </si>
  <si>
    <t>IPI00941721;IPI00795221;IPI00396552;IPI00941187;IPI00218604;IPI00183046</t>
  </si>
  <si>
    <t>&gt;IPI:IPI00941721.1|TREMBL:C9JG49|ENSEMBL:ENSP00000390628 Tax_Id=9606 Gene_Symbol=PTPN6 Putative uncharacterized protein PTPN6;&gt;IPI:IPI00795221.1|TREMBL:Q9UK67|ENSEMBL:ENSP00000391592|REFSEQ:NP_536859|VEGA:OTTHUMP00000166433 Tax_Id=9606 Gene_Symbol=PTPN6 pr</t>
  </si>
  <si>
    <t>IPI00218606;IPI00793332</t>
  </si>
  <si>
    <t>IPI00218606</t>
  </si>
  <si>
    <t>&gt;IPI:IPI00218606.7|SWISS-PROT:P62266|TREMBL:A8K517|ENSEMBL:ENSP00000296674|REFSEQ:NP_001016|H-INV:HIT000264179 Tax_Id=9606 Gene_Symbol=RPS23 40S ribosomal protein S23</t>
  </si>
  <si>
    <t>IPI00218667;IPI00795953</t>
  </si>
  <si>
    <t xml:space="preserve">&gt;IPI:IPI00218667.2|SWISS-PROT:Q93045|TREMBL:B7Z4N6|ENSEMBL:ENSP00000220876|REFSEQ:NP_008960|H-INV:HIT000286428|VEGA:OTTHUMP00000177624 Tax_Id=9606 Gene_Symbol=STMN2 Stathmin-2;&gt;IPI:IPI00795953.1|VEGA:OTTHUMP00000177625 Tax_Id=9606 Gene_Symbol=STMN2 20 kDa </t>
  </si>
  <si>
    <t>IPI00218775;IPI00443474;IPI00556067</t>
  </si>
  <si>
    <t>IPI00218775;IPI00443474</t>
  </si>
  <si>
    <t>&gt;IPI:IPI00218775.2|SWISS-PROT:Q13451|TREMBL:B7Z7Z8;B7Z8G2;Q2TA84;Q53GX4;Q5TGM6|ENSEMBL:ENSP00000338160;ENSP00000349811|REFSEQ:NP_001139247;NP_001139248;NP_004108|H-INV:HIT000052721|VEGA:OTTHUMP00000016268 Tax_Id=9606 Gene_Symbol=FKBP5 FK506-binding protein</t>
  </si>
  <si>
    <t>IPI00218848</t>
  </si>
  <si>
    <t>&gt;IPI:IPI00218848.5|SWISS-PROT:P56385|ENSEMBL:ENSP00000306003|REFSEQ:NP_009031|H-INV:HIT000101556|VEGA:OTTHUMP00000109533 Tax_Id=9606 Gene_Symbol=ATP5I ATP synthase, H+ transporting, mitochondrial F0 complex, subunit E</t>
  </si>
  <si>
    <t>IPI00218858;IPI00953264;IPI00220438;IPI00218857;IPI00887098;IPI00888473</t>
  </si>
  <si>
    <t>IPI00218858;IPI00953264;IPI00220438;IPI00218857</t>
  </si>
  <si>
    <t>&gt;IPI:IPI00218858.1|SWISS-PROT:P46734-3 Tax_Id=9606 Gene_Symbol=MAP2K3 Isoform 2 of Dual specificity mitogen-activated protein kinase kinase 3;&gt;IPI:IPI00953264.1|TREMBL:C9JI18;Q53EZ9;Q6FHG1|ENSEMBL:ENSP00000319139 Tax_Id=9606 Gene_Symbol=MAP2K3 Putative unc</t>
  </si>
  <si>
    <t>IPI00218895</t>
  </si>
  <si>
    <t>&gt;IPI:IPI00218895.6|SWISS-PROT:P62487|ENSEMBL:ENSP00000301788|REFSEQ:NP_002687|H-INV:HIT000276091 Tax_Id=9606 Gene_Symbol=POLR2G DNA-directed RNA polymerase II subunit RPB7</t>
  </si>
  <si>
    <t>IPI00218916;IPI00922205</t>
  </si>
  <si>
    <t>&gt;IPI:IPI00218916.3|SWISS-PROT:P09917|ENSEMBL:ENSP00000363512|REFSEQ:NP_000689|H-INV:HIT000191185|VEGA:OTTHUMP00000019502 Tax_Id=9606 Gene_Symbol=ALOX5 Arachidonate 5-lipoxygenase;&gt;IPI:IPI00922205.1|TREMBL:B7ZLS0 Tax_Id=9606 Gene_Symbol=ALOX5 ALOX5 protein</t>
  </si>
  <si>
    <t>IPI00219005</t>
  </si>
  <si>
    <t>&gt;IPI:IPI00219005.3|SWISS-PROT:Q02790|TREMBL:B2R9U2|ENSEMBL:ENSP00000001008|REFSEQ:NP_002005|H-INV:HIT000030649|VEGA:OTTHUMP00000115497;OTTHUMP00000166201 Tax_Id=9606 Gene_Symbol=FKBP4 FK506-binding protein 4</t>
  </si>
  <si>
    <t>IPI00219018;IPI00789134;IPI00788737;IPI00795257;IPI00797221;IPI00795622;IPI00794605;IPI00793922;IPI00022430</t>
  </si>
  <si>
    <t>IPI00219018;IPI00789134;IPI00788737;IPI00795257;IPI00797221;IPI00795622;IPI00794605</t>
  </si>
  <si>
    <t xml:space="preserve">&gt;IPI:IPI00219018.7|SWISS-PROT:P04406|ENSEMBL:ENSP00000229239;ENSP00000380068;ENSP00000380070;ENSP00000384819|REFSEQ:NP_002037|H-INV:HIT000034167|VEGA:OTTHUMP00000166331;OTTHUMP00000174430;OTTHUMP00000174431;OTTHUMP00000174432 Tax_Id=9606 Gene_Symbol=GAPDH </t>
  </si>
  <si>
    <t>IPI00219034</t>
  </si>
  <si>
    <t>&gt;IPI:IPI00219034.3|SWISS-PROT:P51970|TREMBL:B1AM93;B7Z768|ENSEMBL:ENSP00000362873|REFSEQ:NP_055037|H-INV:HIT000030071|VEGA:OTTHUMP00000022034 Tax_Id=9606 Gene_Symbol=NDUFA8 NADH dehydrogenase [ubiquinone] 1 alpha subcomplex subunit 8</t>
  </si>
  <si>
    <t>IPI00219038;IPI00944603;IPI00944521</t>
  </si>
  <si>
    <t>&gt;IPI:IPI00219038.9|SWISS-PROT:P84243|TREMBL:B2R4P9|ENSEMBL:ENSP00000254810;ENSP00000355778;ENSP00000355780;ENSP00000355781|REFSEQ:NP_002098;NP_005315|H-INV:HIT000054194;HIT000271836;HIT000288836|VEGA:OTTHUMP00000035618;OTTHUMP00000035619;OTTHUMP00000035621</t>
  </si>
  <si>
    <t>IPI00328318;IPI00514126;IPI00219066;IPI00219065</t>
  </si>
  <si>
    <t>&gt;IPI:IPI00328318.7|ENSEMBL:ENSP00000309020 Tax_Id=9606 Gene_Symbol=AGL 175 kDa protein;&gt;IPI:IPI00514126.2|SWISS-PROT:P35573-1|ENSEMBL:ENSP00000294724;ENSP00000355106;ENSP00000359182;ENSP00000359184|REFSEQ:NP_000019;NP_000633;NP_000634;NP_000635|H-INV:HIT00</t>
  </si>
  <si>
    <t>IPI00219077;IPI00514090;IPI00793812</t>
  </si>
  <si>
    <t>&gt;IPI:IPI00219077.4|SWISS-PROT:P09960-1|TREMBL:B4DVZ8|ENSEMBL:ENSP00000228740|REFSEQ:NP_000886|H-INV:HIT000191156|VEGA:OTTHUMP00000168795 Tax_Id=9606 Gene_Symbol=LTA4H Isoform 1 of Leukotriene A-4 hydrolase;&gt;IPI:IPI00514090.2|SWISS-PROT:P09960-2|VEGA:OTTHUM</t>
  </si>
  <si>
    <t>IPI00219097</t>
  </si>
  <si>
    <t>&gt;IPI:IPI00219097.4|SWISS-PROT:P26583|TREMBL:Q5U071|ENSEMBL:ENSP00000296503;ENSP00000393448;ENSP00000404912|REFSEQ:NP_001124160;NP_001124161;NP_002120|H-INV:HIT000279216 Tax_Id=9606 Gene_Symbol=HMGB2 High mobility group protein B2</t>
  </si>
  <si>
    <t>IPI00219153;IPI00878392;IPI00879364</t>
  </si>
  <si>
    <t>IPI00219153;IPI00878392</t>
  </si>
  <si>
    <t>&gt;IPI:IPI00219153.4|SWISS-PROT:P35268|TREMBL:B8Y929;Q7Z4W8;Q8WYP0;Q9BYF5|ENSEMBL:ENSP00000346088|REFSEQ:NP_000974|H-INV:HIT000334037|VEGA:OTTHUMP00000001141 Tax_Id=9606 Gene_Symbol=RPL22 60S ribosomal protein L22;&gt;IPI:IPI00878392.1|VEGA:OTTHUMP00000173512 T</t>
  </si>
  <si>
    <t>IPI00219155;IPI00790294;IPI00792879</t>
  </si>
  <si>
    <t>IPI00219155;IPI00790294</t>
  </si>
  <si>
    <t>&gt;IPI:IPI00219155.5|SWISS-PROT:P61353|TREMBL:B2R4D8|ENSEMBL:ENSP00000253788|REFSEQ:NP_000979|H-INV:HIT000336011|VEGA:OTTHUMP00000181240;OTTHUMP00000181241 Tax_Id=9606 Gene_Symbol=RPL27 60S ribosomal protein L27;&gt;IPI:IPI00790294.1|TREMBL:Q6LCU2|VEGA:OTTHUMP0</t>
  </si>
  <si>
    <t>IPI00219156;IPI00872940;IPI00794121;IPI00794745;IPI00790695</t>
  </si>
  <si>
    <t>IPI00219156;IPI00872940</t>
  </si>
  <si>
    <t>&gt;IPI:IPI00219156.7|SWISS-PROT:P62888|ENSEMBL:ENSP00000287038|REFSEQ:NP_000980|H-INV:HIT000335219|VEGA:OTTHUMP00000178120;OTTHUMP00000178121 Tax_Id=9606 Gene_Symbol=RPL30 60S ribosomal protein L30;&gt;IPI:IPI00872940.1|TREMBL:A8MYX5|ENSEMBL:ENSP00000379382 Tax</t>
  </si>
  <si>
    <t>IPI00219160;IPI00940063;IPI00880180</t>
  </si>
  <si>
    <t>IPI00219160;IPI00940063</t>
  </si>
  <si>
    <t xml:space="preserve">&gt;IPI:IPI00219160.3|SWISS-PROT:P49207|TREMBL:Q5MK14|ENSEMBL:ENSP00000378160;ENSP00000378162;ENSP00000378163;ENSP00000408808|REFSEQ:NP_000986;NP_296374|H-INV:HIT000030641|VEGA:OTTHUMP00000162661;OTTHUMP00000162662 Tax_Id=9606 Gene_Symbol=RPL34 60S ribosomal </t>
  </si>
  <si>
    <t>IPI00219217;IPI00788938;IPI00789173;IPI00556477</t>
  </si>
  <si>
    <t>IPI00219217;IPI00788938;IPI00789173</t>
  </si>
  <si>
    <t>&gt;IPI:IPI00219217.3|SWISS-PROT:P07195|TREMBL:Q5U077|ENSEMBL:ENSP00000229319;ENSP00000379386|REFSEQ:NP_002291|H-INV:HIT000037014|VEGA:OTTHUMP00000165228;OTTHUMP00000165229;OTTHUMP00000166897 Tax_Id=9606 Gene_Symbol=LDHB L-lactate dehydrogenase B chain;&gt;IPI:I</t>
  </si>
  <si>
    <t>IPI00219221</t>
  </si>
  <si>
    <t>&gt;IPI:IPI00219221.3|SWISS-PROT:P47929|TREMBL:Q6IB87|ENSEMBL:ENSP00000313571;ENSP00000367891|REFSEQ:NP_001035972;NP_002298|H-INV:HIT000264974|VEGA:OTTHUMP00000068268;OTTHUMP00000076991;OTTHUMP00000077184 Tax_Id=9606 Gene_Symbol=LGALS7;LGALS7B Galectin-7</t>
  </si>
  <si>
    <t>IPI00219365;IPI00872814;IPI00017367;IPI00903145;IPI00384282;IPI00922115</t>
  </si>
  <si>
    <t>IPI00219365;IPI00872814;IPI00017367;IPI00903145;IPI00384282</t>
  </si>
  <si>
    <t>&gt;IPI:IPI00219365.3|SWISS-PROT:P26038|TREMBL:Q6PJT4|ENSEMBL:ENSP00000353408|REFSEQ:NP_002435|H-INV:HIT000037926|VEGA:OTTHUMP00000023438 Tax_Id=9606 Gene_Symbol=MSN Moesin;&gt;IPI:IPI00872814.1|TREMBL:A8MZ70|ENSEMBL:ENSP00000379393 Tax_Id=9606 Gene_Symbol=MSN P</t>
  </si>
  <si>
    <t>IPI00792423;IPI00219430;IPI00794854;IPI00923414;IPI00923393;IPI00793594;IPI00792903;IPI00923512;IPI00954534;IPI00923475;IPI00923498</t>
  </si>
  <si>
    <t>IPI00792423;IPI00219430;IPI00794854</t>
  </si>
  <si>
    <t>&gt;IPI:IPI00792423.1|H-INV:HIT000035228|VEGA:OTTHUMP00000181292 Tax_Id=9606 Gene_Symbol=MED24 Mediator of RNA polymerase II transcription subunit 24;&gt;IPI:IPI00219430.10|SWISS-PROT:O75448|TREMBL:B3KMR9;B4DDR8;B4DV99|ENSEMBL:ENSP00000348610;ENSP00000377684;ENS</t>
  </si>
  <si>
    <t>IPI00290204;IPI00219483;IPI00219484</t>
  </si>
  <si>
    <t>&gt;IPI:IPI00290204.1|SWISS-PROT:P08621-1|TREMBL:A8KAQ5|ENSEMBL:ENSP00000221448|REFSEQ:NP_003080|VEGA:OTTHUMP00000078093 Tax_Id=9606 Gene_Symbol=SNRNP70 Isoform 1 of U1 small nuclear ribonucleoprotein 70 kDa;&gt;IPI:IPI00219483.1|SWISS-PROT:P08621-2|TREMBL:B3KPV</t>
  </si>
  <si>
    <t>IPI00642374;IPI00549849;IPI00299313;IPI00219513;IPI00549820;IPI00641843;IPI00219512;IPI00643425;IPI00549253;IPI00642987;IPI00640279</t>
  </si>
  <si>
    <t>&gt;IPI:IPI00642374.1|TREMBL:Q5LJA9|ENSEMBL:ENSP00000356420|VEGA:OTTHUMP00000033570 Tax_Id=9606 Gene_Symbol=UCHL5 Ubiquitin carboxyl-terminal hydrolase L5;&gt;IPI:IPI00549849.2|TREMBL:Q5LJA5|ENSEMBL:ENSP00000356421|VEGA:OTTHUMP00000033571 Tax_Id=9606 Gene_Symbol</t>
  </si>
  <si>
    <t>IPI00219518;IPI00908516;IPI00791961</t>
  </si>
  <si>
    <t>&gt;IPI:IPI00219518.7|SWISS-PROT:P40616|TREMBL:B4DWW1;Q53XB1|ENSEMBL:ENSP00000261636|REFSEQ:NP_001168|H-INV:HIT000054202|VEGA:OTTHUMP00000168918 Tax_Id=9606 Gene_Symbol=ARL1 ADP-ribosylation factor-like protein 1;&gt;IPI:IPI00908516.1|TREMBL:B4DR16 Tax_Id=9606 G</t>
  </si>
  <si>
    <t>IPI00219525;IPI00943153;IPI00910950</t>
  </si>
  <si>
    <t>&gt;IPI:IPI00219525.10|SWISS-PROT:P52209|TREMBL:A8K2Y9;B4DQJ8;B4DV68;B4E2U0|ENSEMBL:ENSP00000270776|REFSEQ:NP_002622|H-INV:HIT000029558|VEGA:OTTHUMP00000001897 Tax_Id=9606 Gene_Symbol=PGD 6-phosphogluconate dehydrogenase, decarboxylating;&gt;IPI:IPI00943153.1|TR</t>
  </si>
  <si>
    <t>IPI00219575;IPI00794082</t>
  </si>
  <si>
    <t>&gt;IPI:IPI00219575.5|SWISS-PROT:Q13867|ENSEMBL:ENSP00000261714|REFSEQ:NP_000377|H-INV:HIT000031645|VEGA:OTTHUMP00000181050 Tax_Id=9606 Gene_Symbol=BLMH Bleomycin hydrolase;&gt;IPI:IPI00794082.2|TREMBL:B4DXF3|ENSEMBL:ENSP00000378296|VEGA:OTTHUMP00000181051 Tax_I</t>
  </si>
  <si>
    <t>IPI00219616;IPI00552495;IPI00643000</t>
  </si>
  <si>
    <t>IPI00219616;IPI00552495</t>
  </si>
  <si>
    <t>&gt;IPI:IPI00219616.7|SWISS-PROT:P60891|TREMBL:B2R6T7;B4DNL6;Q53FW2|ENSEMBL:ENSP00000361512|REFSEQ:NP_002755|H-INV:HIT000321498|VEGA:OTTHUMP00000023807 Tax_Id=9606 Gene_Symbol=PRPS1 Ribose-phosphate pyrophosphokinase 1;&gt;IPI:IPI00552495.1|TREMBL:B1ALA9;B7ZB02|</t>
  </si>
  <si>
    <t>IPI00718888;IPI00219617;IPI00917032;IPI00642461;IPI00947377;IPI00947401;IPI00947213</t>
  </si>
  <si>
    <t>IPI00718888;IPI00219617;IPI00917032;IPI00642461;IPI00947377;IPI00947401</t>
  </si>
  <si>
    <t>&gt;IPI:IPI00718888.1|SWISS-PROT:P11908-2|ENSEMBL:ENSP00000381504|REFSEQ:NP_001034180 Tax_Id=9606 Gene_Symbol=PRPS2 Isoform 2 of Ribose-phosphate pyrophosphokinase 2;&gt;IPI:IPI00219617.5|SWISS-PROT:P11908-1|TREMBL:B2R860|ENSEMBL:ENSP00000370043|REFSEQ:NP_002756</t>
  </si>
  <si>
    <t>IPI00219622;IPI00927830;IPI00925799;IPI00924522</t>
  </si>
  <si>
    <t>IPI00219622</t>
  </si>
  <si>
    <t>&gt;IPI:IPI00219622.3|SWISS-PROT:P25787|TREMBL:Q53GF5;Q6MZI6|ENSEMBL:ENSP00000223321;ENSP00000409815|REFSEQ:NP_002778|H-INV:HIT000053207|VEGA:OTTHUMP00000025534;OTTHUMP00000159096;OTTHUMP00000207364 Tax_Id=9606 Gene_Symbol=PSMA2 Proteasome subunit alpha type-</t>
  </si>
  <si>
    <t>IPI00219678;IPI00909998</t>
  </si>
  <si>
    <t>IPI00219678</t>
  </si>
  <si>
    <t>&gt;IPI:IPI00219678.3|SWISS-PROT:P05198|TREMBL:Q53XC0|ENSEMBL:ENSP00000256383|REFSEQ:NP_004085|H-INV:HIT000030955|VEGA:OTTHUMP00000028404 Tax_Id=9606 Gene_Symbol=EIF2S1 Eukaryotic translation initiation factor 2 subunit 1</t>
  </si>
  <si>
    <t>IPI00219685;IPI00946421;IPI00942935;IPI00909465;IPI00909424</t>
  </si>
  <si>
    <t>&gt;IPI:IPI00219685.5|ENSEMBL:ENSP00000252576|VEGA:OTTHUMP00000076776 Tax_Id=9606 Gene_Symbol=YJEFN3 26 kDa protein;&gt;IPI:IPI00946421.1|SWISS-PROT:Q9P0J0|REFSEQ:NP_057049|H-INV:HIT000002426 Tax_Id=9606 Gene_Symbol=NDUFA13 NADH dehydrogenase [ubiquinone] 1 alph</t>
  </si>
  <si>
    <t>IPI00219729;IPI00945233;IPI00796094;IPI00797802</t>
  </si>
  <si>
    <t>&gt;IPI:IPI00219729.3|SWISS-PROT:Q02978|TREMBL:Q6IBH0|ENSEMBL:ENSP00000225665|REFSEQ:NP_003553|H-INV:HIT000288798|VEGA:OTTHUMP00000125243;OTTHUMP00000183073 Tax_Id=9606 Gene_Symbol=SLC25A11 Mitochondrial 2-oxoglutarate/malate carrier protein;&gt;IPI:IPI00945233.</t>
  </si>
  <si>
    <t>IPI00641364;IPI00926444;IPI00329590;IPI00219793;IPI00876873;IPI00853335;IPI00917894</t>
  </si>
  <si>
    <t>&gt;IPI:IPI00641364.1|ENSEMBL:ENSP00000377385|REFSEQ:NP_001035754|VEGA:OTTHUMP00000077771;OTTHUMP00000196509 Tax_Id=9606 Gene_Symbol=PPAN-P2RY11;P2RY11 PPAN-P2RY11 protein;&gt;IPI:IPI00926444.1|TREMBL:C9J3F9|ENSEMBL:ENSP00000411918|VEGA:OTTHUMP00000210485 Tax_Id</t>
  </si>
  <si>
    <t>IPI00219806;IPI00328396</t>
  </si>
  <si>
    <t>IPI00219806</t>
  </si>
  <si>
    <t>&gt;IPI:IPI00219806.7|SWISS-PROT:P31151|ENSEMBL:ENSP00000357711;ENSP00000357712|REFSEQ:NP_002954|H-INV:HIT000196645|VEGA:OTTHUMP00000015327;OTTHUMP00000015328 Tax_Id=9606 Gene_Symbol=S100A7 Protein S100-A7</t>
  </si>
  <si>
    <t>IPI00219861;IPI00759646;IPI00893203;IPI00218847;IPI00410615;IPI00952677;IPI00382703;IPI00936586;IPI00935343;IPI00892543</t>
  </si>
  <si>
    <t>IPI00219861;IPI00759646;IPI00893203;IPI00218847;IPI00410615;IPI00952677</t>
  </si>
  <si>
    <t>&gt;IPI:IPI00219861.3|SWISS-PROT:P24666-1|TREMBL:Q59EH3|ENSEMBL:ENSP00000272065|REFSEQ:NP_004291|H-INV:HIT000196541|VEGA:OTTHUMP00000109538 Tax_Id=9606 Gene_Symbol=ACP1 Isoform 1 of Low molecular weight phosphotyrosine protein phosphatase;&gt;IPI:IPI00759646.1|T</t>
  </si>
  <si>
    <t>IPI00375144;IPI00888510;IPI00220038;IPI00888085;IPI00927582;IPI00925539;IPI00414434;IPI00925336</t>
  </si>
  <si>
    <t>IPI00375144;IPI00888510;IPI00220038;IPI00888085;IPI00927582;IPI00925539;IPI00414434</t>
  </si>
  <si>
    <t>&gt;IPI:IPI00375144.5|SWISS-PROT:Q9BXP5-1|ENSEMBL:ENSP00000314491|REFSEQ:NP_056992|VEGA:OTTHUMP00000211336 Tax_Id=9606 Gene_Symbol=SRRT Isoform 1 of Serrate RNA effector molecule homolog;&gt;IPI:IPI00888510.1|SWISS-PROT:Q9BXP5-3|ENSEMBL:ENSP00000373445|REFSEQ:NP</t>
  </si>
  <si>
    <t>IPI00220045;IPI00221314;IPI00643874;IPI00018245</t>
  </si>
  <si>
    <t>&gt;IPI:IPI00220045.3|SWISS-PROT:Q9NVU0-1|TREMBL:B4DL24;Q53GZ2|ENSEMBL:ENSP00000299853|REFSEQ:NP_060589|H-INV:HIT000003845|VEGA:OTTHUMP00000081386;OTTHUMP00000120008 Tax_Id=9606 Gene_Symbol=POLR3E Isoform 1 of DNA-directed RNA polymerase III subunit RPC5;&gt;IPI</t>
  </si>
  <si>
    <t>IPI00220059;IPI00815735;IPI00790949;IPI00454883</t>
  </si>
  <si>
    <t>IPI00220059;IPI00815735;IPI00790949</t>
  </si>
  <si>
    <t>&gt;IPI:IPI00220059.5|SWISS-PROT:O95168|TREMBL:B9EJC7|ENSEMBL:ENSP00000184266|REFSEQ:NP_004538|VEGA:OTTHUMP00000172392 Tax_Id=9606 Gene_Symbol=NDUFB4 NADH dehydrogenase [ubiquinone] 1 beta subcomplex subunit 4;&gt;IPI:IPI00815735.2|TREMBL:B2RUY3|ENSEMBL:ENSP0000</t>
  </si>
  <si>
    <t>IPI00220102;IPI00874105;IPI00916360;IPI00917047;IPI00908667;IPI00916752;IPI00925711;IPI00169308</t>
  </si>
  <si>
    <t>IPI00220102;IPI00874105;IPI00916360;IPI00917047;IPI00908667;IPI00916752;IPI00925711</t>
  </si>
  <si>
    <t>&gt;IPI:IPI00220102.1|SWISS-PROT:P25686-3|TREMBL:A8K0R1;B4DJY6;Q53QD7|ENSEMBL:ENSP00000338019|REFSEQ:NP_006727|VEGA:OTTHUMP00000164174 Tax_Id=9606 Gene_Symbol=DNAJB2 Isoform 3 of DnaJ homolog subfamily B member 2;&gt;IPI:IPI00874105.1|SWISS-PROT:P25686-2|ENSEMBL</t>
  </si>
  <si>
    <t>IPI00220150;IPI00335068;IPI00844297;IPI00382584;IPI00646235;IPI00647368;IPI00647820;IPI00844496</t>
  </si>
  <si>
    <t>IPI00220150;IPI00335068;IPI00844297;IPI00382584;IPI00646235</t>
  </si>
  <si>
    <t>&gt;IPI:IPI00220150.4|SWISS-PROT:P51553|ENSEMBL:ENSP00000217901|REFSEQ:NP_004126|H-INV:HIT000219707|VEGA:OTTHUMP00000025985 Tax_Id=9606 Gene_Symbol=IDH3G Isocitrate dehydrogenase [NAD] subunit gamma, mitochondrial;&gt;IPI:IPI00335068.1|ENSEMBL:ENSP00000359110;EN</t>
  </si>
  <si>
    <t>IPI00872375;IPI00220194;IPI00909237;IPI00641837</t>
  </si>
  <si>
    <t>IPI00872375;IPI00220194;IPI00909237</t>
  </si>
  <si>
    <t>&gt;IPI:IPI00872375.3|TREMBL:Q59GX2|ENSEMBL:ENSP00000361579 Tax_Id=9606 Gene_Symbol=SLC2A1 Solute carrier family 2 (Facilitated glucose transporter), member 1 variant (Fragment);&gt;IPI:IPI00220194.6|SWISS-PROT:P11166|TREMBL:A8K9S6;B3KVN0;B4DDR6;Q0P512|ENSEMBL:E</t>
  </si>
  <si>
    <t>IPI00220219;IPI00908621</t>
  </si>
  <si>
    <t>IPI00220219</t>
  </si>
  <si>
    <t>&gt;IPI:IPI00220219.6|SWISS-PROT:P35606|TREMBL:B4DZI8|ENSEMBL:ENSP00000329419|REFSEQ:NP_004757|H-INV:HIT000029520|VEGA:OTTHUMP00000173031 Tax_Id=9606 Gene_Symbol=COPB2 Coatomer subunit beta</t>
  </si>
  <si>
    <t>IPI00220271;IPI00647702</t>
  </si>
  <si>
    <t>&gt;IPI:IPI00220271.3|SWISS-PROT:P14550|ENSEMBL:ENSP00000312606;ENSP00000361140;ENSP00000397013|REFSEQ:NP_006057;NP_697021|H-INV:HIT000029823|VEGA:OTTHUMP00000009240;OTTHUMP00000009241 Tax_Id=9606 Gene_Symbol=AKR1A1 Alcohol dehydrogenase [NADP+];&gt;IPI:IPI00647</t>
  </si>
  <si>
    <t>IPI00220300;IPI00456013;IPI00926491;IPI00219291;IPI00719814</t>
  </si>
  <si>
    <t>&gt;IPI:IPI00220300.5|SWISS-PROT:P56134-1|TREMBL:Q53FE1;Q6IBB3|ENSEMBL:ENSP00000292475|REFSEQ:NP_004880|VEGA:OTTHUMP00000025269;OTTHUMP00000206242 Tax_Id=9606 Gene_Symbol=ATP5J2 Isoform 1 of ATP synthase subunit f, mitochondrial;&gt;IPI:IPI00456013.1|TREMBL:A6ND</t>
  </si>
  <si>
    <t>IPI00220301</t>
  </si>
  <si>
    <t>&gt;IPI:IPI00220301.5|SWISS-PROT:P30041|TREMBL:A4UCS6|ENSEMBL:ENSP00000342026|REFSEQ:NP_004896|H-INV:HIT000283339|VEGA:OTTHUMP00000032693 Tax_Id=9606 Gene_Symbol=PRDX6 Peroxiredoxin-6</t>
  </si>
  <si>
    <t>IPI00220344;IPI00917181;IPI00176574;IPI00447443;IPI00477302;IPI00877709;IPI00896410;IPI00917341</t>
  </si>
  <si>
    <t>IPI00220344;IPI00917181;IPI00176574</t>
  </si>
  <si>
    <t>&gt;IPI:IPI00220344.9|SWISS-PROT:P83881|TREMBL:Q08ES5|ENSEMBL:ENSP00000404375|REFSEQ:NP_066357|H-INV:HIT000030646;HIT000260287|VEGA:OTTHUMP00000023680 Tax_Id=9606 Gene_Symbol=RPL36A;RPL36AP37;HNRNPH2 60S ribosomal protein L36a;&gt;IPI:IPI00917181.1|TREMBL:B2REA7</t>
  </si>
  <si>
    <t>IPI00220362;IPI00916763;IPI00916345</t>
  </si>
  <si>
    <t>&gt;IPI:IPI00220362.5|SWISS-PROT:P61604|TREMBL:Q53X54;Q9UNM1|ENSEMBL:ENSP00000233893|REFSEQ:NP_002148|H-INV:HIT000050805|VEGA:OTTHUMP00000163630 Tax_Id=9606 Gene_Symbol=HSPE1 10 kDa heat shock protein, mitochondrial;&gt;IPI:IPI00916763.1|TREMBL:B8ZZL8|ENSEMBL:EN</t>
  </si>
  <si>
    <t>IPI00220487;IPI00456049;IPI00792135;IPI00888359;IPI00887091;IPI00879809</t>
  </si>
  <si>
    <t>IPI00220487;IPI00456049;IPI00792135</t>
  </si>
  <si>
    <t>&gt;IPI:IPI00220487.4|SWISS-PROT:O75947-1|TREMBL:B2R5L6|ENSEMBL:ENSP00000301587|REFSEQ:NP_006347|H-INV:HIT000067476|VEGA:OTTHUMP00000182430 Tax_Id=9606 Gene_Symbol=ATP5H Isoform 1 of ATP synthase subunit d, mitochondrial;&gt;IPI:IPI00456049.3|SWISS-PROT:O75947-2</t>
  </si>
  <si>
    <t>IPI00220493;IPI00916222</t>
  </si>
  <si>
    <t>&gt;IPI:IPI00220493.5|SWISS-PROT:Q9Y4Y9|ENSEMBL:ENSP00000410758|REFSEQ:NP_036454|H-INV:HIT000007491|VEGA:OTTHUMP00000024531;OTTHUMP00000123495 Tax_Id=9606 Gene_Symbol=LSM5 U6 snRNA-associated Sm-like protein LSm5;&gt;IPI:IPI00916222.1|TREMBL:B8ZZF8|ENSEMBL:ENSP0</t>
  </si>
  <si>
    <t>IPI00220528</t>
  </si>
  <si>
    <t>&gt;IPI:IPI00220528.6|SWISS-PROT:P62306|ENSEMBL:ENSP00000266735|REFSEQ:NP_003086|H-INV:HIT000030947|VEGA:OTTHUMP00000168782 Tax_Id=9606 Gene_Symbol=SNRPF Small nuclear ribonucleoprotein F</t>
  </si>
  <si>
    <t>IPI00514587;IPI00220637</t>
  </si>
  <si>
    <t>&gt;IPI:IPI00514587.1|TREMBL:Q5T5C7|ENSEMBL:ENSP00000358939|VEGA:OTTHUMP00000013500 Tax_Id=9606 Gene_Symbol=SARS Seryl-tRNA synthetase;&gt;IPI:IPI00220637.5|SWISS-PROT:P49591|TREMBL:Q0VGA5;Q53HA4|ENSEMBL:ENSP00000234677|REFSEQ:NP_006504|H-INV:HIT000285418|VEGA:O</t>
  </si>
  <si>
    <t>IPI00220642;IPI00910779</t>
  </si>
  <si>
    <t>&gt;IPI:IPI00220642.7|SWISS-PROT:P61981|TREMBL:B3KNB4;B4DHC4|ENSEMBL:ENSP00000306330|REFSEQ:NP_036611|H-INV:HIT000039050|VEGA:OTTHUMP00000024480;OTTHUMP00000161136 Tax_Id=9606 Gene_Symbol=YWHAG 14-3-3 protein gamma;&gt;IPI:IPI00910779.1|TREMBL:B4DE78|ENSEMBL:ENS</t>
  </si>
  <si>
    <t>IPI00646015;IPI00220710;IPI00921986;IPI00748985;IPI00945736;IPI00647609;IPI00945678;IPI00639932</t>
  </si>
  <si>
    <t>IPI00646015;IPI00220710;IPI00921986;IPI00748985;IPI00945736;IPI00647609</t>
  </si>
  <si>
    <t>&gt;IPI:IPI00646015.1|ENSEMBL:ENSP00000368605|REFSEQ:NP_001032248 Tax_Id=9606 Gene_Symbol=ACOT9 acyl-Coenzyme A thioesterase 2, mitochondrial isoform a;&gt;IPI:IPI00220710.5|SWISS-PROT:Q9Y305-1|TREMBL:Q96EA2|ENSEMBL:ENSP00000336580|REFSEQ:NP_001028755|H-INV:HIT0</t>
  </si>
  <si>
    <t>IPI00549248;IPI00220740;IPI00658013;IPI00604504;IPI00879741</t>
  </si>
  <si>
    <t>IPI00549248;IPI00220740;IPI00658013</t>
  </si>
  <si>
    <t>&gt;IPI:IPI00549248.4|SWISS-PROT:P06748-1|TREMBL:A4ZU86;B5BU00;Q9BTI9|ENSEMBL:ENSP00000296930|REFSEQ:NP_002511|H-INV:HIT000033829|VEGA:OTTHUMP00000161024 Tax_Id=9606 Gene_Symbol=NPM1 Isoform 1 of Nucleophosmin;&gt;IPI:IPI00220740.1|SWISS-PROT:P06748-2|ENSEMBL:EN</t>
  </si>
  <si>
    <t>IPI00220766</t>
  </si>
  <si>
    <t>&gt;IPI:IPI00220766.5|SWISS-PROT:Q04760|TREMBL:B4DDV0;Q59EL0|ENSEMBL:ENSP00000362463|REFSEQ:NP_006699|H-INV:HIT000275196|VEGA:OTTHUMP00000016339 Tax_Id=9606 Gene_Symbol=GLO1 Lactoylglutathione lyase</t>
  </si>
  <si>
    <t>IPI00220834;IPI00871391;IPI00925823;IPI00926445</t>
  </si>
  <si>
    <t>IPI00220834</t>
  </si>
  <si>
    <t>&gt;IPI:IPI00220834.8|SWISS-PROT:P13010|TREMBL:Q53T09;Q53TC2|ENSEMBL:ENSP00000329528;ENSP00000375977;ENSP00000375978|REFSEQ:NP_066964|H-INV:HIT000195394|VEGA:OTTHUMP00000164061;OTTHUMP00000206791 Tax_Id=9606 Gene_Symbol=XRCC5 ATP-dependent DNA helicase 2 subu</t>
  </si>
  <si>
    <t>IPI00220835;IPI00935805</t>
  </si>
  <si>
    <t>IPI00220835</t>
  </si>
  <si>
    <t>&gt;IPI:IPI00220835.7|SWISS-PROT:P60468|TREMBL:Q53FA5|ENSEMBL:ENSP00000223641|REFSEQ:NP_006799|H-INV:HIT000030612|VEGA:OTTHUMP00000021784 Tax_Id=9606 Gene_Symbol=SEC61B Protein transport protein Sec61 subunit beta</t>
  </si>
  <si>
    <t>IPI00306667;IPI00220993;IPI00795036</t>
  </si>
  <si>
    <t>IPI00306667;IPI00220993</t>
  </si>
  <si>
    <t>&gt;IPI:IPI00306667.5|SWISS-PROT:P09543-1|ENSEMBL:ENSP00000377470|REFSEQ:NP_149124|H-INV:HIT000040414|VEGA:OTTHUMP00000164760;OTTHUMP00000181199 Tax_Id=9606 Gene_Symbol=CNP Isoform CNPII of 2,3-cyclic-nucleotide 3-phosphodiesterase;&gt;IPI:IPI00220993.1|SWISS</t>
  </si>
  <si>
    <t>IPI00221035;IPI00419473</t>
  </si>
  <si>
    <t>&gt;IPI:IPI00221035.4|SWISS-PROT:P20290-1|ENSEMBL:ENSP00000369965|REFSEQ:NP_001032726|VEGA:OTTHUMP00000128197 Tax_Id=9606 Gene_Symbol=BTF3 Isoform 1 of Transcription factor BTF3;&gt;IPI:IPI00419473.5|SWISS-PROT:P20290-2|ENSEMBL:ENSP00000338516|REFSEQ:NP_001198|H</t>
  </si>
  <si>
    <t>IPI00221088;IPI00954541;IPI00925580;IPI00879238;IPI00478327;IPI00847192;IPI00647546;IPI00853062;IPI00879512</t>
  </si>
  <si>
    <t>IPI00221088;IPI00954541;IPI00925580;IPI00879238;IPI00478327;IPI00847192</t>
  </si>
  <si>
    <t>&gt;IPI:IPI00221088.5|SWISS-PROT:P46781|TREMBL:A9C4C1|ENSEMBL:ENSP00000302896;ENSP00000375632;ENSP00000375633|REFSEQ:NP_001004|H-INV:HIT000296024|VEGA:OTTHUMP00000069577;OTTHUMP00000069584;OTTHUMP00000069585;OTTHUMP00000077992;OTTHUMP00000077993;OTTHUMP000001</t>
  </si>
  <si>
    <t>IPI00221089</t>
  </si>
  <si>
    <t>&gt;IPI:IPI00221089.5|SWISS-PROT:P62277|ENSEMBL:ENSP00000228140|REFSEQ:NP_001008|H-INV:HIT000191446 Tax_Id=9606 Gene_Symbol=RPS13 40S ribosomal protein S13</t>
  </si>
  <si>
    <t>IPI00221091;IPI00156232;IPI00376555</t>
  </si>
  <si>
    <t>IPI00221091</t>
  </si>
  <si>
    <t>&gt;IPI:IPI00221091.9|SWISS-PROT:P62244|TREMBL:A8K7H3;B2R4W8|ENSEMBL:ENSP00000318646;ENSP00000379560|REFSEQ:NP_001010;NP_001025180|H-INV:HIT000338243|VEGA:OTTHUMP00000081453;OTTHUMP00000081454;OTTHUMP00000162054 Tax_Id=9606 Gene_Symbol=RPS15A 40S ribosomal pr</t>
  </si>
  <si>
    <t>IPI00221092;IPI00397701;IPI00450975</t>
  </si>
  <si>
    <t>IPI00221092;IPI00397701</t>
  </si>
  <si>
    <t>&gt;IPI:IPI00221092.8|SWISS-PROT:P62249|ENSEMBL:ENSP00000251453|REFSEQ:NP_001011|H-INV:HIT000031865|VEGA:OTTHUMP00000077987 Tax_Id=9606 Gene_Symbol=RPS16 40S ribosomal protein S16;&gt;IPI:IPI00397701.3|TREMBL:B4DP32|VEGA:OTTHUMP00000077430 Tax_Id=9606 Gene_Symbo</t>
  </si>
  <si>
    <t>IPI00221093;IPI00791157;IPI00478114;IPI00797968;IPI00878027;IPI00844369</t>
  </si>
  <si>
    <t>IPI00221093;IPI00791157;IPI00478114</t>
  </si>
  <si>
    <t>&gt;IPI:IPI00221093.7|SWISS-PROT:P08708|ENSEMBL:ENSP00000346045;ENSP00000346046|REFSEQ:NP_001012|H-INV:HIT000021991|VEGA:OTTHUMP00000176550;OTTHUMP00000176579;OTTHUMP00000190866 Tax_Id=9606 Gene_Symbol=RPS17 40S ribosomal protein S17;&gt;IPI:IPI00791157.1|VEGA:O</t>
  </si>
  <si>
    <t>IPI00221106;IPI00477803</t>
  </si>
  <si>
    <t>&gt;IPI:IPI00221106.5|SWISS-PROT:Q13435|TREMBL:A8K485;B4DT19;Q7L4T5;Q7Z627;Q9BWD2|ENSEMBL:ENSP00000318861|REFSEQ:NP_006833|H-INV:HIT000219762 Tax_Id=9606 Gene_Symbol=SF3B2 splicing factor 3B subunit 2;&gt;IPI:IPI00477803.4|TREMBL:Q7Z3K9;Q96CM6|ENSEMBL:ENSP000003</t>
  </si>
  <si>
    <t>IPI00221222;IPI00930562</t>
  </si>
  <si>
    <t>&gt;IPI:IPI00221222.7|SWISS-PROT:P53999|TREMBL:B7Z1Z0;Q59G24;Q6IBA2|ENSEMBL:ENSP00000265073|REFSEQ:NP_006704|H-INV:HIT000264480|VEGA:OTTHUMP00000161705 Tax_Id=9606 Gene_Symbol=SUB1 Activated RNA polymerase II transcriptional coactivator p15;&gt;IPI:IPI00930562.1</t>
  </si>
  <si>
    <t>IPI00221325</t>
  </si>
  <si>
    <t>&gt;IPI:IPI00221325.3|SWISS-PROT:P49792|TREMBL:Q13073|ENSEMBL:ENSP00000283195|REFSEQ:NP_006258|H-INV:HIT000101462|VEGA:OTTHUMP00000161606 Tax_Id=9606 Gene_Symbol=RANBP2 E3 SUMO-protein ligase RanBP2</t>
  </si>
  <si>
    <t>IPI00260715;IPI00221354;IPI00941083;IPI00645208;IPI00909890;IPI00428056;IPI00854677</t>
  </si>
  <si>
    <t>&gt;IPI:IPI00260715.5|SWISS-PROT:P35637-1|TREMBL:Q13344|ENSEMBL:ENSP00000254108|H-INV:HIT000281479|VEGA:OTTHUMP00000080659;OTTHUMP00000163228 Tax_Id=9606 Gene_Symbol=FUS Fus-like protein (Fragment);&gt;IPI:IPI00221354.1|SWISS-PROT:P35637-2|VEGA:OTTHUMP0000008066</t>
  </si>
  <si>
    <t>IPI00221394;IPI00873935;IPI00874145;IPI00915274;IPI00852712;IPI00852780;IPI00893630;IPI00893397</t>
  </si>
  <si>
    <t>IPI00221394;IPI00873935;IPI00874145;IPI00915274;IPI00852712;IPI00852780</t>
  </si>
  <si>
    <t>&gt;IPI:IPI00221394.8|SWISS-PROT:O60832|ENSEMBL:ENSP00000358563|REFSEQ:NP_001354|H-INV:HIT000065531|VEGA:OTTHUMP00000026046 Tax_Id=9606 Gene_Symbol=DKC1 H/ACA ribonucleoprotein complex subunit 4;&gt;IPI:IPI00873935.1|TREMBL:A8MUT5|ENSEMBL:ENSP00000377168 Tax_Id=</t>
  </si>
  <si>
    <t>IPI00232533;IPI00074224;IPI00023004;IPI00647118;IPI00642387</t>
  </si>
  <si>
    <t>&gt;IPI:IPI00232533.5|SWISS-PROT:P47813|ENSEMBL:ENSP00000368927|REFSEQ:NP_001403|H-INV:HIT000386564|VEGA:OTTHUMP00000024300 Tax_Id=9606 Gene_Symbol=EIF1AX;EIF1AP1 Eukaryotic translation initiation factor 1A, X-chromosomal;&gt;IPI:IPI00074224.12|H-INV:HIT00029949</t>
  </si>
  <si>
    <t>IPI00239406;IPI00239405;IPI00239413;IPI00815967;IPI00239409;IPI00239410;IPI00412276</t>
  </si>
  <si>
    <t>IPI00239406;IPI00239405</t>
  </si>
  <si>
    <t>&gt;IPI:IPI00239406.2|SWISS-PROT:Q8WXH0-2|TREMBL:Q6MZP0|ENSEMBL:ENSP00000350719|REFSEQ:NP_878918 Tax_Id=9606 Gene_Symbol=SYNE2 Isoform 2 of Nesprin-2;&gt;IPI:IPI00239405.4|SWISS-PROT:Q8WXH0-1|ENSEMBL:ENSP00000341781|REFSEQ:NP_055995|H-INV:HIT000079629|VEGA:OTTHU</t>
  </si>
  <si>
    <t>IPI00242956;IPI00936296;IPI00940916;IPI00935210;IPI00936055;IPI00941166;IPI00888280</t>
  </si>
  <si>
    <t>IPI00242956;IPI00936296;IPI00940916;IPI00935210</t>
  </si>
  <si>
    <t>&gt;IPI:IPI00242956.5|SWISS-PROT:Q9Y6R7|ENSEMBL:ENSP00000221347|REFSEQ:NP_003881|H-INV:HIT000101865|VEGA:OTTHUMP00000068530 Tax_Id=9606 Gene_Symbol=FCGBP IgGFc-binding protein;&gt;IPI:IPI00936296.1|REFSEQ:XP_002348012 Tax_Id=9606 Gene_Symbol=LOC100290309 hypothe</t>
  </si>
  <si>
    <t>IPI00938079;IPI00246058</t>
  </si>
  <si>
    <t>&gt;IPI:IPI00938079.1|TREMBL:B4DHD2;B7Z5C1;Q4W4Y1;Q6NUS1|ENSEMBL:ENSP00000411825|REFSEQ:NP_001155901 Tax_Id=9606 Gene_Symbol=PDCD6IP programmed cell death 6 interacting protein isoform 2;&gt;IPI:IPI00246058.10|SWISS-PROT:Q8WUM4|ENSEMBL:ENSP00000307387|REFSEQ:NP_</t>
  </si>
  <si>
    <t>IPI00247167</t>
  </si>
  <si>
    <t>&gt;IPI:IPI00247167.3|SWISS-PROT:Q6ZVX7|ENSEMBL:ENSP00000342137|REFSEQ:NP_001001414|H-INV:HIT000334468|VEGA:OTTHUMP00000068315;OTTHUMP00000077371 Tax_Id=9606 Gene_Symbol=NCCRP1 Non-specific cytotoxic cell receptor protein 1 homolog</t>
  </si>
  <si>
    <t>IPI00247583;IPI00845507;IPI00940766;IPI00879165;IPI00397713;IPI00942479;IPI00878451;IPI00399374;IPI00402362</t>
  </si>
  <si>
    <t>IPI00247583;IPI00845507;IPI00940766;IPI00879165;IPI00397713</t>
  </si>
  <si>
    <t>&gt;IPI:IPI00247583.5|SWISS-PROT:P46778|TREMBL:Q6IAX2|ENSEMBL:ENSP00000346027;ENSP00000351021;ENSP00000370569;ENSP00000370574|REFSEQ:NP_000973|H-INV:HIT000056316|VEGA:OTTHUMP00000018163;OTTHUMP00000018164;OTTHUMP00000018165;OTTHUMP00000018166 Tax_Id=9606 Gene</t>
  </si>
  <si>
    <t>IPI00250297</t>
  </si>
  <si>
    <t>&gt;IPI:IPI00250297.3|SWISS-PROT:Q9NRN7|TREMBL:B4DDW7|ENSEMBL:ENSP00000278618|REFSEQ:NP_056238|H-INV:HIT000076683 Tax_Id=9606 Gene_Symbol=AASDHPPT L-aminoadipate-semialdehyde dehydrogenase-phosphopantetheinyl transferase</t>
  </si>
  <si>
    <t>IPI00289084;IPI00329663;IPI00876996</t>
  </si>
  <si>
    <t>&gt;IPI:IPI00289084.6|SWISS-PROT:Q9H7H0-3|ENSEMBL:ENSP00000372445|REFSEQ:NP_001025162|VEGA:OTTHUMP00000164258 Tax_Id=9606 Gene_Symbol=METT11D1 Isoform 3 of Protein RSM22 homolog, mitochondrial;&gt;IPI:IPI00329663.8|SWISS-PROT:Q9H7H0-1|ENSEMBL:ENSP00000343041|REF</t>
  </si>
  <si>
    <t>IPI00289499;IPI00925601;IPI00926426;IPI00926103;IPI00927536</t>
  </si>
  <si>
    <t>&gt;IPI:IPI00289499.3|SWISS-PROT:P31939|TREMBL:B2R7P8|ENSEMBL:ENSP00000236959|REFSEQ:NP_004035|H-INV:HIT000285218|VEGA:OTTHUMP00000163981 Tax_Id=9606 Gene_Symbol=ATIC Bifunctional purine biosynthesis protein PURH;&gt;IPI:IPI00925601.1|TREMBL:A8K202;B4DP06|ENSEMB</t>
  </si>
  <si>
    <t>IPI00719680;IPI00411453;IPI00289608;IPI00411677;IPI00413686</t>
  </si>
  <si>
    <t>&gt;IPI:IPI00719680.1|SWISS-PROT:O14617-5|ENSEMBL:ENSP00000347416|H-INV:HIT000328739 Tax_Id=9606 Gene_Symbol=AP3D1 Isoform 5 of AP-3 complex subunit delta-1;&gt;IPI:IPI00411453.3|SWISS-PROT:O14617-1|TREMBL:Q6PK82|ENSEMBL:ENSP00000344055|REFSEQ:NP_003929|VEGA:OTT</t>
  </si>
  <si>
    <t>IPI00289658;IPI00942893</t>
  </si>
  <si>
    <t>&gt;IPI:IPI00289658.4|TREMBL:O19703;O19760;Q14K62;Q14K63;Q14K64;Q29782;Q29995;Q30062;Q30065;Q30066;Q59F33;Q5Y7A8;Q5Y7C9;Q5Y7G1;Q67A92;Q67A93;Q67AA5;Q67AA6;Q67AA7;Q67AB5;Q67AB6;Q67AB7;Q67AB8;Q67AB9;Q67AC0;Q67AC1;Q67AC2;Q67AC3;Q67AC4;Q67AG7;Q67AG8;Q67AG9;Q67AH0</t>
  </si>
  <si>
    <t>IPI00289787;IPI00552384;IPI00552504;IPI00942519;IPI00942031</t>
  </si>
  <si>
    <t>IPI00289787;IPI00552384;IPI00552504;IPI00942519</t>
  </si>
  <si>
    <t>&gt;IPI:IPI00289787.1|SWISS-PROT:Q96PM5-1|ENSEMBL:ENSP00000321239|REFSEQ:NP_056251|H-INV:HIT000016368|VEGA:OTTHUMP00000160598 Tax_Id=9606 Gene_Symbol=RCHY1 Isoform 1 of RING finger and CHY zinc finger domain-containing protein 1;&gt;IPI:IPI00552384.1|SWISS-PROT:</t>
  </si>
  <si>
    <t>IPI00289851;IPI00885125;IPI00432357;IPI00645318;IPI00411392;IPI00514194;IPI00945246</t>
  </si>
  <si>
    <t>IPI00289851;IPI00885125;IPI00432357;IPI00645318;IPI00411392</t>
  </si>
  <si>
    <t>&gt;IPI:IPI00289851.4|SWISS-PROT:Q6KCM7-5|ENSEMBL:ENSP00000362157|H-INV:HIT000001611|VEGA:OTTHUMP00000022249 Tax_Id=9606 Gene_Symbol=SLC25A25 Isoform 5 of Calcium-binding mitochondrial carrier protein SCaMC-2;&gt;IPI:IPI00885125.1|SWISS-PROT:Q6KCM7-4|ENSEMBL:ENS</t>
  </si>
  <si>
    <t>IPI00290142;IPI00921944</t>
  </si>
  <si>
    <t>IPI00290142</t>
  </si>
  <si>
    <t>&gt;IPI:IPI00290142.5|SWISS-PROT:P17812|TREMBL:B4DMB5;B4DR64;B4E1E0|ENSEMBL:ENSP00000361699;ENSP00000361704|REFSEQ:NP_001896|H-INV:HIT000321727|VEGA:OTTHUMP00000006322;OTTHUMP00000006323 Tax_Id=9606 Gene_Symbol=CTPS CTP synthase 1</t>
  </si>
  <si>
    <t>IPI00916847;IPI00290416;IPI00916410;IPI00216106;IPI00908669;IPI00216105</t>
  </si>
  <si>
    <t>&gt;IPI:IPI00916847.1|ENSEMBL:ENSP00000386350|VEGA:OTTHUMP00000205067 Tax_Id=9606 Gene_Symbol=OLA1 47 kDa protein;&gt;IPI:IPI00290416.3|SWISS-PROT:Q9NTK5-1|ENSEMBL:ENSP00000284719|REFSEQ:NP_037473|H-INV:HIT000035990|VEGA:OTTHUMP00000163173 Tax_Id=9606 Gene_Symbo</t>
  </si>
  <si>
    <t>IPI00290460;IPI00921947</t>
  </si>
  <si>
    <t>&gt;IPI:IPI00290460.3|SWISS-PROT:O75821|TREMBL:A8K5K5;Q6IAM0|ENSEMBL:ENSP00000253108|REFSEQ:NP_003746|H-INV:HIT000033812|VEGA:OTTHUMP00000076433 Tax_Id=9606 Gene_Symbol=EIF3G Eukaryotic translation initiation factor 3 subunit G;&gt;IPI:IPI00921947.1|TREMBL:B7Z1G</t>
  </si>
  <si>
    <t>IPI00290514;IPI00871167;IPI00942754;IPI00795281;IPI00795927</t>
  </si>
  <si>
    <t>IPI00290514;IPI00871167;IPI00942754;IPI00795281</t>
  </si>
  <si>
    <t>&gt;IPI:IPI00290514.1|SWISS-PROT:Q9NV88|ENSEMBL:ENSP00000398208|REFSEQ:NP_060720|H-INV:HIT000039873|VEGA:OTTHUMP00000177313 Tax_Id=9606 Gene_Symbol=INTS9 Integrator complex subunit 9;&gt;IPI:IPI00871167.2|TREMBL:B7Z3J7;B7Z6M5;B7Z970|ENSEMBL:ENSP00000265614|REFSE</t>
  </si>
  <si>
    <t>IPI00877014;IPI00290544;IPI00797893</t>
  </si>
  <si>
    <t>&gt;IPI:IPI00877014.1|SWISS-PROT:Q8TB36-1|TREMBL:A8K957|ENSEMBL:ENSP00000220822|REFSEQ:NP_061845|VEGA:OTTHUMP00000177613 Tax_Id=9606 Gene_Symbol=GDAP1 Isoform 1 of Ganglioside-induced differentiation-associated protein 1;&gt;IPI:IPI00290544.3|SWISS-PROT:Q8TB36-2</t>
  </si>
  <si>
    <t>IPI00290566;IPI00550591</t>
  </si>
  <si>
    <t>&gt;IPI:IPI00290566.1|SWISS-PROT:P17987|ENSEMBL:ENSP00000317334|REFSEQ:NP_110379|H-INV:HIT000292987|VEGA:OTTHUMP00000017529 Tax_Id=9606 Gene_Symbol=TCP1 T-complex protein 1 subunit alpha;&gt;IPI:IPI00550591.1|ENSEMBL:ENSP00000376008;ENSP00000390159|REFSEQ:NP_001</t>
  </si>
  <si>
    <t>IPI00553185;IPI00290770;IPI00552715;IPI00514032;IPI00513814;IPI00513703;IPI00514218</t>
  </si>
  <si>
    <t>IPI00553185;IPI00290770;IPI00552715</t>
  </si>
  <si>
    <t>&gt;IPI:IPI00553185.2|SWISS-PROT:P49368|TREMBL:B4DUR8;Q2TU64;Q59H77|ENSEMBL:ENSP00000357244|REFSEQ:NP_005989|H-INV:HIT000328817|VEGA:OTTHUMP00000025735 Tax_Id=9606 Gene_Symbol=CCT3 T-complex protein 1 subunit gamma;&gt;IPI:IPI00290770.3|TREMBL:B3KX11;Q5SZY0|ENSE</t>
  </si>
  <si>
    <t>IPI00290799;IPI00641597;IPI00639892</t>
  </si>
  <si>
    <t>IPI00290799</t>
  </si>
  <si>
    <t>&gt;IPI:IPI00290799.4|SWISS-PROT:Q96ND0|ENSEMBL:ENSP00000323635;ENSP00000386115;ENSP00000412308|REFSEQ:NP_001092271;NP_689565|H-INV:HIT000012232|VEGA:OTTHUMP00000071760;OTTHUMP00000162510 Tax_Id=9606 Gene_Symbol=C18orf19 Uncharacterized protein C18orf19</t>
  </si>
  <si>
    <t>IPI00290928;IPI00922608;IPI00328744;IPI00288947;IPI00305551;IPI00000695;IPI00328128;IPI00893685;IPI00744363</t>
  </si>
  <si>
    <t>IPI00290928;IPI00922608</t>
  </si>
  <si>
    <t>&gt;IPI:IPI00290928.2|SWISS-PROT:Q14344|TREMBL:B2R977|ENSEMBL:ENSP00000400717|REFSEQ:NP_006563|H-INV:HIT000051796|VEGA:OTTHUMP00000182222 Tax_Id=9606 Gene_Symbol=GNA13 Guanine nucleotide-binding protein subunit alpha-13;&gt;IPI:IPI00922608.2|TREMBL:B4DWV9;B7Z7R0</t>
  </si>
  <si>
    <t>IPI00290952;IPI00032374</t>
  </si>
  <si>
    <t>&gt;IPI:IPI00290952.6|SWISS-PROT:Q14684-1|TREMBL:Q6PJM8|ENSEMBL:ENSP00000339145|REFSEQ:NP_055871|VEGA:OTTHUMP00000109457 Tax_Id=9606 Gene_Symbol=RRP1B Isoform 1 of Ribosomal RNA processing protein 1 homolog B;&gt;IPI:IPI00032374.3|SWISS-PROT:Q14684-2|TREMBL:C9JH</t>
  </si>
  <si>
    <t>IPI00291006;IPI00924593;IPI00927864</t>
  </si>
  <si>
    <t>&gt;IPI:IPI00291006.2|SWISS-PROT:P40926|TREMBL:Q0QF37;Q6FHZ0;Q75MT9|ENSEMBL:ENSP00000327070|REFSEQ:NP_005909|H-INV:HIT000064126|VEGA:OTTHUMP00000025445;OTTHUMP00000161017 Tax_Id=9606 Gene_Symbol=MDH2 Malate dehydrogenase, mitochondrial;&gt;IPI:IPI00924593.1|TREM</t>
  </si>
  <si>
    <t>IPI00291093</t>
  </si>
  <si>
    <t>&gt;IPI:IPI00291093.3|SWISS-PROT:P19388|TREMBL:B4DJ89|ENSEMBL:ENSP00000215587|REFSEQ:NP_002686|H-INV:HIT000031947|VEGA:OTTHUMP00000077836 Tax_Id=9606 Gene_Symbol=POLR2E DNA-directed RNA polymerases I, II, and III subunit RPABC1</t>
  </si>
  <si>
    <t>IPI00472160;IPI00643259;IPI00291316;IPI00940816;IPI00941678;IPI00908313</t>
  </si>
  <si>
    <t>IPI00472160;IPI00643259;IPI00291316;IPI00940816;IPI00941678</t>
  </si>
  <si>
    <t>&gt;IPI:IPI00472160.5|SWISS-PROT:Q92974-2|TREMBL:B7Z977|ENSEMBL:ENSP00000314787|REFSEQ:NP_001155856|H-INV:HIT000000376|VEGA:OTTHUMP00000018855 Tax_Id=9606 Gene_Symbol=ARHGEF2 Rho/rac guanine nucleotide exchange factor 2;&gt;IPI:IPI00643259.1|TREMBL:Q5VY93|ENSEMB</t>
  </si>
  <si>
    <t>IPI00646556;IPI00291328;IPI00412122</t>
  </si>
  <si>
    <t>&gt;IPI:IPI00646556.1|ENSEMBL:ENSP00000382908|VEGA:OTTHUMP00000071709;OTTHUMP00000165822 Tax_Id=9606 Gene_Symbol=NDUFV2 28 kDa protein;&gt;IPI:IPI00291328.3|SWISS-PROT:P19404|TREMBL:A8K750;Q6IB76;Q6IPW4;Q6LEN9;Q9UEH5|ENSEMBL:ENSP00000327268|REFSEQ:NP_066552|H-IN</t>
  </si>
  <si>
    <t>IPI00291398;IPI00926358;IPI00333996;IPI00927286;IPI00743479;IPI00909906;IPI00926546;IPI00646522</t>
  </si>
  <si>
    <t>IPI00291398;IPI00926358;IPI00333996;IPI00927286;IPI00743479;IPI00909906</t>
  </si>
  <si>
    <t>&gt;IPI:IPI00291398.2|SWISS-PROT:P31483-1|ENSEMBL:ENSP00000401371|REFSEQ:NP_071505|VEGA:OTTHUMP00000160046 Tax_Id=9606 Gene_Symbol=TIA1 Isoform Long of Nucleolysin TIA-1 isoform p40;&gt;IPI:IPI00926358.1|TREMBL:C9JH73|ENSEMBL:ENSP00000282574|VEGA:OTTHUMP00000204</t>
  </si>
  <si>
    <t>IPI00291412;IPI00877996;IPI00878160;IPI00878193</t>
  </si>
  <si>
    <t>IPI00291412;IPI00877996</t>
  </si>
  <si>
    <t>&gt;IPI:IPI00291412.1|SWISS-PROT:P49593|TREMBL:A0M8Q2;B3KX06;B7Z2C3;Q6IPC0|ENSEMBL:ENSP00000263212;ENSP00000384715|REFSEQ:NP_055449|H-INV:HIT000042149|VEGA:OTTHUMP00000028563;OTTHUMP00000198593 Tax_Id=9606 Gene_Symbol=PPM1F Protein phosphatase 1F;&gt;IPI:IPI0087</t>
  </si>
  <si>
    <t>IPI00291419</t>
  </si>
  <si>
    <t>&gt;IPI:IPI00291419.6|SWISS-PROT:Q9BWD1|TREMBL:A8K4W5;B7Z233;Q59GW6|ENSEMBL:ENSP00000356015|REFSEQ:NP_005882|H-INV:HIT000269377|VEGA:OTTHUMP00000017527 Tax_Id=9606 Gene_Symbol=ACAT2 cDNA FLJ53975, highly similar to Acetyl-CoA acetyltransferase, cytosolic</t>
  </si>
  <si>
    <t>IPI00291467;IPI00645646;IPI00010420;IPI00455148</t>
  </si>
  <si>
    <t>IPI00291467;IPI00645646</t>
  </si>
  <si>
    <t xml:space="preserve">&gt;IPI:IPI00291467.7|SWISS-PROT:P12236|TREMBL:Q59EI9;Q6I9V5|ENSEMBL:ENSP00000370808|REFSEQ:NP_001627|VEGA:OTTHUMP00000022826 Tax_Id=9606 Gene_Symbol=SLC25A6 ADP/ATP translocase 3;&gt;IPI:IPI00645646.1|ENSEMBL:ENSP00000404548|VEGA:OTTHUMP00000022827 Tax_Id=9606 </t>
  </si>
  <si>
    <t>IPI00291510;IPI00925196;IPI00924999;IPI00795859;IPI00791628;IPI00375527;IPI00856084;IPI00442268;IPI00644730;IPI00940243;IPI00916697;IPI00945779;IPI00916378;IPI00647813;IPI00944992;IPI00795143</t>
  </si>
  <si>
    <t>IPI00291510;IPI00925196</t>
  </si>
  <si>
    <t>&gt;IPI:IPI00291510.3|SWISS-PROT:P12268|TREMBL:B7Z1G4|ENSEMBL:ENSP00000321584|REFSEQ:NP_000875|H-INV:HIT000032622|VEGA:OTTHUMP00000171078;OTTHUMP00000210555 Tax_Id=9606 Gene_Symbol=IMPDH2 Inosine-5-monophosphate dehydrogenase 2;&gt;IPI:IPI00925196.1|ENSEMBL:ENS</t>
  </si>
  <si>
    <t>IPI00291525</t>
  </si>
  <si>
    <t>&gt;IPI:IPI00291525.1|SWISS-PROT:Q8WVM0|TREMBL:A8K0B9|ENSEMBL:ENSP00000356134|REFSEQ:NP_057104|H-INV:HIT000038134|VEGA:OTTHUMP00000017473 Tax_Id=9606 Gene_Symbol=TFB1M Dimethyladenosine transferase 1, mitochondrial</t>
  </si>
  <si>
    <t>IPI00398768;IPI00291560;IPI00038356</t>
  </si>
  <si>
    <t>&gt;IPI:IPI00398768.1|SWISS-PROT:P05089-2|ENSEMBL:ENSP00000349446|VEGA:OTTHUMP00000017210 Tax_Id=9606 Gene_Symbol=ARG1 Isoform 2 of Arginase-1;&gt;IPI:IPI00291560.4|SWISS-PROT:P05089-1|ENSEMBL:ENSP00000357066|REFSEQ:NP_000036|H-INV:HIT000038874|VEGA:OTTHUMP00000</t>
  </si>
  <si>
    <t>IPI00797603;IPI00291578;IPI00924809;IPI00925025;IPI00925704;IPI00925241</t>
  </si>
  <si>
    <t>&gt;IPI:IPI00797603.1|ENSEMBL:ENSP00000414624|REFSEQ:NP_002757|H-INV:HIT000286454|VEGA:OTTHUMP00000182501;OTTHUMP00000208977 Tax_Id=9606 Gene_Symbol=PRPSAP1 phosphoribosyl pyrophosphate synthetase-associated protein 1;&gt;IPI:IPI00291578.7|SWISS-PROT:Q14558|TREM</t>
  </si>
  <si>
    <t>IPI00291751;IPI00927477</t>
  </si>
  <si>
    <t>IPI00291751</t>
  </si>
  <si>
    <t>&gt;IPI:IPI00291751.6|SWISS-PROT:Q8WWC4|ENSEMBL:ENSP00000295079;ENSP00000376111|REFSEQ:NP_078796|H-INV:HIT000009482|VEGA:OTTHUMP00000163659 Tax_Id=9606 Gene_Symbol=C2orf47 Uncharacterized protein C2orf47, mitochondrial</t>
  </si>
  <si>
    <t>IPI00291755;IPI00871723</t>
  </si>
  <si>
    <t>&gt;IPI:IPI00291755.6|SWISS-PROT:Q8TEM1-1|ENSEMBL:ENSP00000254508|REFSEQ:NP_079199|VEGA:OTTHUMP00000170309;OTTHUMP00000208000 Tax_Id=9606 Gene_Symbol=NUP210 Isoform 1 of Nuclear pore membrane glycoprotein 210;&gt;IPI:IPI00871723.1|SWISS-PROT:Q8TEM1-2|H-INV:HIT00</t>
  </si>
  <si>
    <t>IPI00337694;IPI00337696;IPI00943807;IPI00291839;IPI00943887</t>
  </si>
  <si>
    <t>&gt;IPI:IPI00337694.1|SWISS-PROT:Q8TEU7-1|ENSEMBL:ENSP00000296859|REFSEQ:NP_057424|H-INV:HIT000080417 Tax_Id=9606 Gene_Symbol=RAPGEF6 Isoform 1 of Rap guanine nucleotide exchange factor 6;&gt;IPI:IPI00337696.3|TREMBL:A3KN82|ENSEMBL:ENSP00000351553|REFSEQ:NP_0011</t>
  </si>
  <si>
    <t>IPI00291922</t>
  </si>
  <si>
    <t>&gt;IPI:IPI00291922.2|SWISS-PROT:P28066|TREMBL:B4E2V4;Q5U0A0|ENSEMBL:ENSP00000271308|REFSEQ:NP_002781|H-INV:HIT000279617|VEGA:OTTHUMP00000013792 Tax_Id=9606 Gene_Symbol=PSMA5 Proteasome subunit alpha type-5</t>
  </si>
  <si>
    <t>IPI00291928;IPI00646415</t>
  </si>
  <si>
    <t>IPI00291928</t>
  </si>
  <si>
    <t>&gt;IPI:IPI00291928.8|SWISS-PROT:P61106|ENSEMBL:ENSP00000362946|REFSEQ:NP_057406|H-INV:HIT000026251|VEGA:OTTHUMP00000022008 Tax_Id=9606 Gene_Symbol=RAB14 Ras-related protein Rab-14</t>
  </si>
  <si>
    <t>IPI00292020</t>
  </si>
  <si>
    <t>&gt;IPI:IPI00292020.3|SWISS-PROT:P19623|ENSEMBL:ENSP00000366156|REFSEQ:NP_003123|H-INV:HIT000269401|VEGA:OTTHUMP00000002170 Tax_Id=9606 Gene_Symbol=SRM Spermidine synthase</t>
  </si>
  <si>
    <t>IPI00292135;IPI00647596;IPI00645733;IPI00640536</t>
  </si>
  <si>
    <t>IPI00292135</t>
  </si>
  <si>
    <t>&gt;IPI:IPI00292135.1|SWISS-PROT:Q14739|ENSEMBL:ENSP00000272163;ENSP00000339883|REFSEQ:NP_002287;NP_919424|H-INV:HIT000038730|VEGA:OTTHUMP00000035631 Tax_Id=9606 Gene_Symbol=LBR Lamin-B receptor</t>
  </si>
  <si>
    <t>IPI00292168</t>
  </si>
  <si>
    <t>&gt;IPI:IPI00292168.3|SWISS-PROT:Q9Y294|TREMBL:B9DI73|ENSEMBL:ENSP00000229595;ENSP00000357463|REFSEQ:NP_054753|VEGA:OTTHUMP00000017102 Tax_Id=9606 Gene_Symbol=ASF1A Histone chaperone ASF1A</t>
  </si>
  <si>
    <t>IPI00292221;IPI00640449</t>
  </si>
  <si>
    <t>&gt;IPI:IPI00292221.3|SWISS-PROT:Q9H9Y2|ENSEMBL:ENSP00000359688|REFSEQ:NP_079341|H-INV:HIT000305860|VEGA:OTTHUMP00000011472 Tax_Id=9606 Gene_Symbol=RPF1 Ribosome production factor 1;&gt;IPI:IPI00640449.1|ENSEMBL:ENSP00000359690|VEGA:OTTHUMP00000011473 Tax_Id=960</t>
  </si>
  <si>
    <t>IPI00292496;IPI00514047;IPI00945532;IPI00018511</t>
  </si>
  <si>
    <t>&gt;IPI:IPI00292496.1|SWISS-PROT:Q3ZCM7|ENSEMBL:ENSP00000328808|REFSEQ:NP_817124|H-INV:HIT000285420|VEGA:OTTHUMP00000018933 Tax_Id=9606 Gene_Symbol=RP11-631M21.2 Tubulin beta-8 chain;&gt;IPI:IPI00514047.1|TREMBL:Q5SQY0|ENSEMBL:ENSP00000272035;ENSP00000403895|VEG</t>
  </si>
  <si>
    <t>IPI00292678;IPI00953561;IPI00871155;IPI00855699;IPI00953009;IPI00910469</t>
  </si>
  <si>
    <t>&gt;IPI:IPI00292678.3|TREMBL:A8MVY4;B7Z4J3|ENSEMBL:ENSP00000377371 Tax_Id=9606 Gene_Symbol=C5orf41 cDNA FLJ56515;&gt;IPI:IPI00953561.1|SWISS-PROT:Q8IUR6-3 Tax_Id=9606 Gene_Symbol=C5orf41 Isoform 3 of UPF0474 protein C5orf41;&gt;IPI:IPI00871155.3|SWISS-PROT:Q8IUR6-1</t>
  </si>
  <si>
    <t>IPI00292894</t>
  </si>
  <si>
    <t>&gt;IPI:IPI00292894.5|SWISS-PROT:Q2NL82|ENSEMBL:ENSP00000301364|REFSEQ:NP_060598|H-INV:HIT000339742|VEGA:OTTHUMP00000183004 Tax_Id=9606 Gene_Symbol=TSR1 Pre-rRNA-processing protein TSR1 homolog</t>
  </si>
  <si>
    <t>IPI00293078</t>
  </si>
  <si>
    <t>&gt;IPI:IPI00293078.1|SWISS-PROT:Q96GQ7|TREMBL:B3GQE6;B7Z6D5;Q3MI07;Q53G15|ENSEMBL:ENSP00000360828|REFSEQ:NP_060365|H-INV:HIT000035546|VEGA:OTTHUMP00000031771 Tax_Id=9606 Gene_Symbol=DDX27 Probable ATP-dependent RNA helicase DDX27</t>
  </si>
  <si>
    <t>IPI00293260;IPI00844115;IPI00873764</t>
  </si>
  <si>
    <t>IPI00293260;IPI00844115</t>
  </si>
  <si>
    <t>&gt;IPI:IPI00293260.5|SWISS-PROT:Q8IXB1-1|TREMBL:B3KNK5;Q3B7W8|ENSEMBL:ENSP00000264065|REFSEQ:NP_061854|H-INV:HIT000010919|VEGA:OTTHUMP00000205317 Tax_Id=9606 Gene_Symbol=DNAJC10 Isoform 1 of DnaJ homolog subfamily C member 10;&gt;IPI:IPI00844115.1|SWISS-PROT:Q8</t>
  </si>
  <si>
    <t>IPI00293276</t>
  </si>
  <si>
    <t>&gt;IPI:IPI00293276.10|SWISS-PROT:P14174|TREMBL:A6MUU8|ENSEMBL:ENSP00000215754|REFSEQ:NP_002406|H-INV:HIT000039526|VEGA:OTTHUMP00000028932;OTTHUMP00000198465 Tax_Id=9606 Gene_Symbol=MIF Macrophage migration inhibitory factor</t>
  </si>
  <si>
    <t>IPI00908725;IPI00328929;IPI00293312;IPI00952968;IPI00384762;IPI00910847</t>
  </si>
  <si>
    <t>IPI00908725;IPI00328929;IPI00293312;IPI00952968;IPI00384762</t>
  </si>
  <si>
    <t>&gt;IPI:IPI00908725.1|TREMBL:B4DTK7|ENSEMBL:ENSP00000416951 Tax_Id=9606 Gene_Symbol=ZC3H18 cDNA FLJ61387, highly similar to Homo sapiens conserved nuclear protein NHN1 (NHN1), mRNA;&gt;IPI:IPI00328929.4|SWISS-PROT:Q86VM9-1|ENSEMBL:ENSP00000301011|REFSEQ:NP_65320</t>
  </si>
  <si>
    <t>IPI00293331</t>
  </si>
  <si>
    <t>&gt;IPI:IPI00293331.3|SWISS-PROT:Q99575|TREMBL:Q96F88|ENSEMBL:ENSP00000339529;ENSP00000385787|REFSEQ:NP_001139332;NP_001139333;NP_055844|H-INV:HIT000035271|VEGA:OTTHUMP00000177934 Tax_Id=9606 Gene_Symbol=POP1 Ribonucleases P/MRP protein subunit POP1</t>
  </si>
  <si>
    <t>IPI00293375;IPI00787580;IPI00953172</t>
  </si>
  <si>
    <t xml:space="preserve">&gt;IPI:IPI00293375.4|SWISS-PROT:Q8IXW5-1|ENSEMBL:ENSP00000359368|REFSEQ:NP_079089|H-INV:HIT000006486|VEGA:OTTHUMP00000011943 Tax_Id=9606 Gene_Symbol=RPAP2 Isoform 1 of RNA polymerase II-associated protein 2;&gt;IPI:IPI00787580.1|SWISS-PROT:Q8IXW5-2 Tax_Id=9606 </t>
  </si>
  <si>
    <t>IPI00293434;IPI00790432;IPI00789296;IPI00878369;IPI00942616;IPI00788736</t>
  </si>
  <si>
    <t>IPI00293434;IPI00790432</t>
  </si>
  <si>
    <t>&gt;IPI:IPI00293434.2|SWISS-PROT:P37108|ENSEMBL:ENSP00000267884|REFSEQ:NP_003125|H-INV:HIT000299445|VEGA:OTTHUMP00000176183 Tax_Id=9606 Gene_Symbol=SRP14 Signal recognition particle 14 kDa protein;&gt;IPI:IPI00790432.1|VEGA:OTTHUMP00000176185 Tax_Id=9606 Gene_Sy</t>
  </si>
  <si>
    <t>IPI00293464;IPI00909008;IPI00909251;IPI00909177;IPI00922069</t>
  </si>
  <si>
    <t>IPI00293464;IPI00909008;IPI00909251</t>
  </si>
  <si>
    <t>&gt;IPI:IPI00293464.5|SWISS-PROT:Q16531|TREMBL:B7Z2A1|ENSEMBL:ENSP00000301764|REFSEQ:NP_001914;XP_002347285|H-INV:HIT000053478 Tax_Id=9606 Gene_Symbol=DDB1;LOC100290337 DNA damage-binding protein 1;&gt;IPI:IPI00909008.1|TREMBL:B4DSA8|ENSEMBL:ENSP00000389133 Tax_</t>
  </si>
  <si>
    <t>IPI00853201;IPI00853031;IPI00658024;IPI00293476;IPI00872806;IPI00953253;IPI00894530</t>
  </si>
  <si>
    <t>&gt;IPI:IPI00853201.1|TREMBL:A8MYK1|ENSEMBL:ENSP00000380465|VEGA:OTTHUMP00000195521 Tax_Id=9606 Gene_Symbol=MRPL23 Putative uncharacterized protein MRPL23;&gt;IPI:IPI00853031.1|TREMBL:A8MVT4|ENSEMBL:ENSP00000380462|VEGA:OTTHUMP00000195522 Tax_Id=9606 Gene_Symbol</t>
  </si>
  <si>
    <t>IPI00293533</t>
  </si>
  <si>
    <t>&gt;IPI:IPI00293533.4|SWISS-PROT:P37198|TREMBL:Q8WYU3|ENSEMBL:ENSP00000305503;ENSP00000375700;ENSP00000387991;ENSP00000407331;ENSP00000408762|REFSEQ:NP_036478;NP_057637;NP_714940;NP_714941|VEGA:OTTHUMP00000077748;OTTHUMP00000077749;OTTHUMP00000077750;OTTHUMP0</t>
  </si>
  <si>
    <t>IPI00293613</t>
  </si>
  <si>
    <t>&gt;IPI:IPI00293613.2|SWISS-PROT:Q9UHD2|TREMBL:B4E164|ENSEMBL:ENSP00000329967|REFSEQ:NP_037386|H-INV:HIT000073281|VEGA:OTTHUMP00000168348 Tax_Id=9606 Gene_Symbol=TBK1 Serine/threonine-protein kinase TBK1</t>
  </si>
  <si>
    <t>IPI00293616;IPI00908506;IPI00646152;IPI00647597;IPI00071483;IPI00953956;IPI00456933;IPI00954025</t>
  </si>
  <si>
    <t>IPI00293616;IPI00908506</t>
  </si>
  <si>
    <t>&gt;IPI:IPI00293616.3|SWISS-PROT:O15523|TREMBL:B4DK29;B4DXX7;B4E010|ENSEMBL:ENSP00000336725;ENSP00000353284|REFSEQ:NP_001116137;NP_004651|H-INV:HIT000051257|VEGA:OTTHUMP00000034504;OTTHUMP00000034505 Tax_Id=9606 Gene_Symbol=DDX3Y ATP-dependent RNA helicase DD</t>
  </si>
  <si>
    <t>IPI00293655</t>
  </si>
  <si>
    <t>&gt;IPI:IPI00293655.3|SWISS-PROT:Q92499|TREMBL:A3RJH1;B4DME8;B4DP70;B4DPN6|ENSEMBL:ENSP00000233084;ENSP00000370745|REFSEQ:NP_004930|H-INV:HIT000323104|VEGA:OTTHUMP00000115711 Tax_Id=9606 Gene_Symbol=DDX1 ATP-dependent RNA helicase DDX1</t>
  </si>
  <si>
    <t>IPI00293746;IPI00642240;IPI00646155;IPI00446669</t>
  </si>
  <si>
    <t>&gt;IPI:IPI00293746.2|SWISS-PROT:Q9BU76-1|ENSEMBL:ENSP00000272139|REFSEQ:NP_077295|H-INV:HIT000031233|VEGA:OTTHUMP00000035918 Tax_Id=9606 Gene_Symbol=C1orf35 Isoform 1 of Multiple myeloma tumor-associated protein 2;&gt;IPI:IPI00642240.1|SWISS-PROT:Q9BU76-4|ENSEM</t>
  </si>
  <si>
    <t>IPI00294159;IPI00852927</t>
  </si>
  <si>
    <t>&gt;IPI:IPI00294159.3|SWISS-PROT:P53007|TREMBL:Q6LAP8|ENSEMBL:ENSP00000215882|REFSEQ:NP_005975|H-INV:HIT000193967|VEGA:OTTHUMP00000028859;OTTHUMP00000196366 Tax_Id=9606 Gene_Symbol=SLC25A1 Tricarboxylate transport protein, mitochondrial;&gt;IPI:IPI00852927.1|TRE</t>
  </si>
  <si>
    <t>IPI00294242</t>
  </si>
  <si>
    <t>&gt;IPI:IPI00294242.2|SWISS-PROT:Q92665|ENSEMBL:ENSP00000315397|REFSEQ:NP_005821|H-INV:HIT000289430|VEGA:OTTHUMP00000018305 Tax_Id=9606 Gene_Symbol=MRPS31 28S ribosomal protein S31, mitochondrial</t>
  </si>
  <si>
    <t>IPI00298406;IPI00902588;IPI00294398</t>
  </si>
  <si>
    <t>&gt;IPI:IPI00298406.3|SWISS-PROT:Q16836-2|ENSEMBL:ENSP00000265168;ENSP00000385638|H-INV:HIT000061669|VEGA:OTTHUMP00000162626 Tax_Id=9606 Gene_Symbol=HADH Isoform 2 of Hydroxyacyl-coenzyme A dehydrogenase, mitochondrial;&gt;IPI:IPI00902588.1|TREMBL:B3KTT6|ENSEMBL</t>
  </si>
  <si>
    <t>IPI00294472</t>
  </si>
  <si>
    <t>&gt;IPI:IPI00294472.3|SWISS-PROT:Q9Y3A6|TREMBL:B4DDR7;Q49AG2|ENSEMBL:ENSP00000359305|REFSEQ:NP_057124|H-INV:HIT000037554|VEGA:OTTHUMP00000011847 Tax_Id=9606 Gene_Symbol=TMED5 Transmembrane emp24 domain-containing protein 5</t>
  </si>
  <si>
    <t>IPI00294501</t>
  </si>
  <si>
    <t>&gt;IPI:IPI00294501.1|SWISS-PROT:Q9UBM7|TREMBL:A8K0D2;B2R6Z2;B4E1K5|ENSEMBL:ENSP00000347717;ENSP00000384739|REFSEQ:NP_001157289;NP_001351|H-INV:HIT000029312 Tax_Id=9606 Gene_Symbol=DHCR7 7-dehydrocholesterol reductase</t>
  </si>
  <si>
    <t>IPI00294536;IPI00941907;IPI00795518;IPI00260209;IPI00887011;IPI00796172</t>
  </si>
  <si>
    <t>IPI00294536;IPI00941907</t>
  </si>
  <si>
    <t>&gt;IPI:IPI00294536.2|TREMBL:B4DNJ6|ENSEMBL:ENSP00000025399 Tax_Id=9606 Gene_Symbol=STRAP cDNA FLJ51909, highly similar to Serine-threonine kinase receptor-associatedprotein;&gt;IPI:IPI00941907.1|SWISS-PROT:Q9Y3F4|TREMBL:B0AZV0|ENSEMBL:ENSP00000392270|REFSEQ:NP_</t>
  </si>
  <si>
    <t>IPI00294567;IPI00651672</t>
  </si>
  <si>
    <t>&gt;IPI:IPI00294567.3|SWISS-PROT:Q9Y3I1|TREMBL:A8K7F7|ENSEMBL:ENSP00000266087|REFSEQ:NP_036311|H-INV:HIT000294126|VEGA:OTTHUMP00000064010 Tax_Id=9606 Gene_Symbol=FBXO7 F-box only protein 7;&gt;IPI:IPI00651672.2|TREMBL:B4DNB3;B4DWX5;Q5HYB3;Q5TI86|ENSEMBL:ENSP0000</t>
  </si>
  <si>
    <t>IPI00294610;IPI00179187;IPI00910442</t>
  </si>
  <si>
    <t>IPI00294610;IPI00179187</t>
  </si>
  <si>
    <t>&gt;IPI:IPI00294610.3|SWISS-PROT:Q96EY1-1|TREMBL:B3KM81;Q53G26;Q59E88|ENSEMBL:ENSP00000262375|REFSEQ:NP_005138|H-INV:HIT000035494|VEGA:OTTHUMP00000080458;OTTHUMP00000159844 Tax_Id=9606 Gene_Symbol=DNAJA3 Isoform 1 of DnaJ homolog subfamily A member 3, mitocho</t>
  </si>
  <si>
    <t>IPI00297452;IPI00294619;IPI00788849;IPI00952872;IPI00790804;IPI00790186;IPI00797644</t>
  </si>
  <si>
    <t>&gt;IPI:IPI00297452.5|TREMBL:C9JJP5;Q8TDJ5|ENSEMBL:ENSP00000420797|VEGA:OTTHUMP00000172051 Tax_Id=9606 Gene_Symbol=TFG Tyrosine-protein kinase receptor;&gt;IPI:IPI00294619.2|SWISS-PROT:Q92734|ENSEMBL:ENSP00000240851;ENSP00000386119;ENSP00000419960|REFSEQ:NP_0010</t>
  </si>
  <si>
    <t>IPI00386119;IPI00386114;IPI00294627;IPI00941553;IPI00386117;IPI00386120;IPI00386118;IPI00945721</t>
  </si>
  <si>
    <t>&gt;IPI:IPI00386119.4|SWISS-PROT:Q15637-5|ENSEMBL:ENSP00000366604|VEGA:OTTHUMP00000069753 Tax_Id=9606 Gene_Symbol=SF1 Isoform 5 of Splicing factor 1;&gt;IPI:IPI00386114.1|SWISS-PROT:Q15637-1|TREMBL:B4DJU4;B7Z1Q1|ENSEMBL:ENSP00000366607|REFSEQ:NP_004621|VEGA:OTTH</t>
  </si>
  <si>
    <t>IPI00294682;IPI00929117;IPI00827801</t>
  </si>
  <si>
    <t>IPI00294682;IPI00929117</t>
  </si>
  <si>
    <t>&gt;IPI:IPI00294682.2|SWISS-PROT:O95402-1|TREMBL:B2R9G9|ENSEMBL:ENSP00000263390|REFSEQ:NP_004822|H-INV:HIT000069412|VEGA:OTTHUMP00000076311 Tax_Id=9606 Gene_Symbol=MED26 Isoform 1 of Mediator of RNA polymerase II transcription subunit 26;&gt;IPI:IPI00929117.1|H-</t>
  </si>
  <si>
    <t>IPI00793723;IPI00294701</t>
  </si>
  <si>
    <t>&gt;IPI:IPI00793723.1|VEGA:OTTHUMP00000028071 Tax_Id=9606 Gene_Symbol=- Protein;&gt;IPI:IPI00294701.1|SWISS-PROT:P51948|TREMBL:Q6ICQ7|ENSEMBL:ENSP00000261245|REFSEQ:NP_002422|H-INV:HIT000029941|VEGA:OTTHUMP00000179046 Tax_Id=9606 Gene_Symbol=MNAT1 CDK-activating</t>
  </si>
  <si>
    <t>IPI00294739;IPI00943982;IPI00553034</t>
  </si>
  <si>
    <t>IPI00294739;IPI00943982</t>
  </si>
  <si>
    <t>&gt;IPI:IPI00294739.1|SWISS-PROT:Q9Y3Z3-1|TREMBL:B4E3N3;Q59H15|ENSEMBL:ENSP00000262878|REFSEQ:NP_056289|H-INV:HIT000011083|VEGA:OTTHUMP00000030889 Tax_Id=9606 Gene_Symbol=SAMHD1 Isoform 1 of SAM domain and HD domain-containing protein 1;&gt;IPI:IPI00943982.1|SWI</t>
  </si>
  <si>
    <t>IPI00294911</t>
  </si>
  <si>
    <t>&gt;IPI:IPI00294911.1|SWISS-PROT:P21912|TREMBL:Q0QEY7;Q70SX8|ENSEMBL:ENSP00000364649|REFSEQ:NP_002991|H-INV:HIT000033484|VEGA:OTTHUMP00000002396 Tax_Id=9606 Gene_Symbol=SDHB Succinate dehydrogenase [ubiquinone] iron-sulfur subunit, mitochondrial</t>
  </si>
  <si>
    <t>IPI00294955</t>
  </si>
  <si>
    <t>&gt;IPI:IPI00294955.3|SWISS-PROT:Q9Y4Z0|ENSEMBL:ENSP00000252816|REFSEQ:NP_036453|H-INV:HIT000001924|VEGA:OTTHUMP00000077487;OTTHUMP00000077488 Tax_Id=9606 Gene_Symbol=LSM4 U6 snRNA-associated Sm-like protein LSm4</t>
  </si>
  <si>
    <t>IPI00295066;IPI00807664;IPI00939308</t>
  </si>
  <si>
    <t>&gt;IPI:IPI00295066.4|SWISS-PROT:Q96GC5|ENSEMBL:ENSP00000308717|REFSEQ:NP_057139|H-INV:HIT000071689 Tax_Id=9606 Gene_Symbol=MRPL48 39S ribosomal protein L48, mitochondrial;&gt;IPI:IPI00807664.2|TREMBL:B4DN34|ENSEMBL:ENSP00000381497 Tax_Id=9606 Gene_Symbol=MRPL48</t>
  </si>
  <si>
    <t>IPI00295098;IPI00797747</t>
  </si>
  <si>
    <t>&gt;IPI:IPI00295098.3|SWISS-PROT:Q9Y5M8|TREMBL:Q549N5|ENSEMBL:ENSP00000273406;ENSP00000418401|REFSEQ:NP_067026|H-INV:HIT000082564|VEGA:OTTHUMP00000172877 Tax_Id=9606 Gene_Symbol=SRPRB Signal recognition particle receptor subunit beta;&gt;IPI:IPI00797747.1|TREMBL</t>
  </si>
  <si>
    <t>IPI00295400;IPI00412737;IPI00383754</t>
  </si>
  <si>
    <t>IPI00295400;IPI00412737</t>
  </si>
  <si>
    <t>&gt;IPI:IPI00295400.1|SWISS-PROT:P23381-1|TREMBL:B4DTK8;P78534|ENSEMBL:ENSP00000347495;ENSP00000376620|REFSEQ:NP_004175;NP_776049|H-INV:HIT000306035|VEGA:OTTHUMP00000028083 Tax_Id=9606 Gene_Symbol=WARS Isoform 1 of Tryptophanyl-tRNA synthetase, cytoplasmic;&gt;I</t>
  </si>
  <si>
    <t>IPI00295851</t>
  </si>
  <si>
    <t>&gt;IPI:IPI00295851.4|SWISS-PROT:P53618|ENSEMBL:ENSP00000249923;ENSP00000388272;ENSP00000397873|REFSEQ:NP_001137533;NP_001137534;NP_057535|H-INV:HIT000051882 Tax_Id=9606 Gene_Symbol=COPB1 Coatomer subunit beta</t>
  </si>
  <si>
    <t>IPI00295857;IPI00646493</t>
  </si>
  <si>
    <t>&gt;IPI:IPI00295857.7|SWISS-PROT:P53621-1|ENSEMBL:ENSP00000241704|REFSEQ:NP_004362|H-INV:HIT000218731|VEGA:OTTHUMP00000031847 Tax_Id=9606 Gene_Symbol=COPA Isoform 1 of Coatomer subunit alpha;&gt;IPI:IPI00646493.1|SWISS-PROT:P53621-2|ENSEMBL:ENSP00000357048|REFSE</t>
  </si>
  <si>
    <t>IPI00295889</t>
  </si>
  <si>
    <t>&gt;IPI:IPI00295889.2|SWISS-PROT:P09132|ENSEMBL:ENSP00000282999|REFSEQ:NP_003126|H-INV:HIT000321326|VEGA:OTTHUMP00000159018 Tax_Id=9606 Gene_Symbol=SRP19 Signal recognition particle 19 kDa protein</t>
  </si>
  <si>
    <t>IPI00295992;IPI00643435;IPI00646144;IPI00455487</t>
  </si>
  <si>
    <t>IPI00295992;IPI00643435;IPI00646144</t>
  </si>
  <si>
    <t>&gt;IPI:IPI00295992.4|SWISS-PROT:Q9NVI7-2|ENSEMBL:ENSP00000368031|H-INV:HIT000004045|VEGA:OTTHUMP00000000594 Tax_Id=9606 Gene_Symbol=ATAD3A Isoform 2 of ATPase family AAA domain-containing protein 3A;&gt;IPI:IPI00643435.1|SWISS-PROT:Q9NVI7-1|ENSEMBL:ENSP00000368</t>
  </si>
  <si>
    <t>IPI00296053;IPI00759715</t>
  </si>
  <si>
    <t>&gt;IPI:IPI00296053.3|SWISS-PROT:P07954-1|TREMBL:B1ANK7|ENSEMBL:ENSP00000355518|REFSEQ:NP_000134|H-INV:HIT000031436 Tax_Id=9606 Gene_Symbol=FH Isoform Mitochondrial of Fumarate hydratase, mitochondrial;&gt;IPI:IPI00759715.1|SWISS-PROT:P07954-2|VEGA:OTTHUMP000002</t>
  </si>
  <si>
    <t>IPI00296337;IPI00376215</t>
  </si>
  <si>
    <t>&gt;IPI:IPI00296337.2|SWISS-PROT:P78527-1|ENSEMBL:ENSP00000313420|REFSEQ:NP_008835|H-INV:HIT000220021|VEGA:OTTHUMP00000177651 Tax_Id=9606 Gene_Symbol=PRKDC Isoform 1 of DNA-dependent protein kinase catalytic subunit;&gt;IPI:IPI00376215.2|SWISS-PROT:P78527-2|TREM</t>
  </si>
  <si>
    <t>IPI00296485</t>
  </si>
  <si>
    <t>&gt;IPI:IPI00296485.6|SWISS-PROT:Q66K74|TREMBL:A8K940;B4DH53|ENSEMBL:ENSP00000325313|REFSEQ:NP_060644|H-INV:HIT000265816|VEGA:OTTHUMP00000078237 Tax_Id=9606 Gene_Symbol=MAP1S Microtubule-associated protein 1S</t>
  </si>
  <si>
    <t>IPI00296526;IPI00939575;IPI00926939;IPI00927109;IPI00441875</t>
  </si>
  <si>
    <t>&gt;IPI:IPI00296526.6|TREMBL:B4DLZ5|ENSEMBL:ENSP00000389087 Tax_Id=9606 Gene_Symbol=NAGK N-acetylglucosamine kinase;&gt;IPI:IPI00939575.1|SWISS-PROT:Q9UJ70|ENSEMBL:ENSP00000244204|REFSEQ:NP_060037|H-INV:HIT000030081|VEGA:OTTHUMP00000205286 Tax_Id=9606 Gene_Symbo</t>
  </si>
  <si>
    <t>IPI00296563</t>
  </si>
  <si>
    <t>&gt;IPI:IPI00296563.3|SWISS-PROT:Q8N442|ENSEMBL:ENSP00000281543|REFSEQ:NP_068746|H-INV:HIT000051802|VEGA:OTTHUMP00000158768 Tax_Id=9606 Gene_Symbol=GUF1 GTP-binding protein GUF1 homolog</t>
  </si>
  <si>
    <t>IPI00296635;IPI00789251</t>
  </si>
  <si>
    <t>&gt;IPI:IPI00296635.5|SWISS-PROT:Q04446|TREMBL:B3KWV3;Q59ET0|ENSEMBL:ENSP00000264326;ENSP00000410833|REFSEQ:NP_000149|H-INV:HIT000329666|VEGA:OTTHUMP00000171891 Tax_Id=9606 Gene_Symbol=GBE1 1,4-alpha-glucan-branching enzyme;&gt;IPI:IPI00789251.2|TREMBL:B4DNJ3;B4</t>
  </si>
  <si>
    <t>IPI00296713;IPI00182138;IPI00909124;IPI00181753</t>
  </si>
  <si>
    <t>&gt;IPI:IPI00296713.4|SWISS-PROT:P28799-1|TREMBL:B4DJI2;Q53HQ8;Q540U8|ENSEMBL:ENSP00000053867|REFSEQ:NP_002078|H-INV:HIT000064619|VEGA:OTTHUMP00000181503 Tax_Id=9606 Gene_Symbol=GRN Isoform 1 of Granulins;&gt;IPI:IPI00182138.4|SWISS-PROT:P28799-2|ENSEMBL:ENSP000</t>
  </si>
  <si>
    <t>IPI00296805</t>
  </si>
  <si>
    <t>&gt;IPI:IPI00296805.5|SWISS-PROT:Q9H1Z9|TREMBL:Q6PJ65|ENSEMBL:ENSP00000331620|REFSEQ:NP_114151|H-INV:HIT000077472|VEGA:OTTHUMP00000181429 Tax_Id=9606 Gene_Symbol=TSPAN10 Tetraspanin-10</t>
  </si>
  <si>
    <t>IPI00296934;IPI00014757</t>
  </si>
  <si>
    <t>IPI00296934</t>
  </si>
  <si>
    <t>&gt;IPI:IPI00296934.3|SWISS-PROT:Q8N5F7|TREMBL:A0PJ73;Q05D22|ENSEMBL:ENSP00000360464|REFSEQ:NP_078804|H-INV:HIT000253459|VEGA:OTTHUMP00000023926 Tax_Id=9606 Gene_Symbol=NKAP NF-kappa-B-activating protein</t>
  </si>
  <si>
    <t>IPI00297084;IPI00910419</t>
  </si>
  <si>
    <t>&gt;IPI:IPI00297084.7|SWISS-PROT:P39656|TREMBL:B4DLI2|ENSEMBL:ENSP00000364188|REFSEQ:NP_005207|H-INV:HIT000031020|VEGA:OTTHUMP00000002882 Tax_Id=9606 Gene_Symbol=DDOST Dolichyl-diphosphooligosaccharide--protein glycosyltransferase 48 kDa subunit;&gt;IPI:IPI00910</t>
  </si>
  <si>
    <t>IPI00297113;IPI00645015</t>
  </si>
  <si>
    <t>&gt;IPI:IPI00297113.1|SWISS-PROT:Q13049|ENSEMBL:ENSP00000363095;ENSP00000378006;ENSP00000408292|REFSEQ:NP_001093149;NP_036342|H-INV:HIT000031472|VEGA:OTTHUMP00000022763 Tax_Id=9606 Gene_Symbol=TRIM32 Tripartite motif-containing protein 32;&gt;IPI:IPI00645015.2|T</t>
  </si>
  <si>
    <t>IPI00297191;IPI00646675;IPI00644871</t>
  </si>
  <si>
    <t>IPI00297191</t>
  </si>
  <si>
    <t>&gt;IPI:IPI00297191.2|SWISS-PROT:O60244|TREMBL:A8KAK5|ENSEMBL:ENSP00000323720|REFSEQ:NP_004220|H-INV:HIT000390729|VEGA:OTTHUMP00000025778 Tax_Id=9606 Gene_Symbol=MED14 Mediator of RNA polymerase II transcription subunit 14</t>
  </si>
  <si>
    <t>IPI00297211;IPI00216046;IPI00646130;IPI00647510</t>
  </si>
  <si>
    <t>IPI00297211</t>
  </si>
  <si>
    <t xml:space="preserve">&gt;IPI:IPI00297211.1|SWISS-PROT:O60264|TREMBL:B4DZC0;B7ZAX9;Q4W5G3;Q4W5H1|ENSEMBL:ENSP00000283131|REFSEQ:NP_003592|H-INV:HIT000039699 Tax_Id=9606 Gene_Symbol=SMARCA5 SWI/SNF-related matrix-associated actin-dependent regulator of chromatin subfamily A member </t>
  </si>
  <si>
    <t>IPI00297357;IPI00796862</t>
  </si>
  <si>
    <t xml:space="preserve">&gt;IPI:IPI00297357.1|SWISS-PROT:Q96BK5-1|TREMBL:Q6QWG9|ENSEMBL:ENSP00000318966|REFSEQ:NP_060354|H-INV:HIT000280900|VEGA:OTTHUMP00000177039 Tax_Id=9606 Gene_Symbol=PINX1;SOX7 Isoform 1 of Pin2-interacting protein X1;&gt;IPI:IPI00796862.1|VEGA:OTTHUMP00000177041 </t>
  </si>
  <si>
    <t>IPI00297455;IPI00939756;IPI00641614;IPI00644440;IPI00645037;IPI00646239</t>
  </si>
  <si>
    <t>IPI00297455;IPI00939756</t>
  </si>
  <si>
    <t>&gt;IPI:IPI00297455.5|SWISS-PROT:Q9ULX6|TREMBL:B5BU90|ENSEMBL:ENSP00000380557|REFSEQ:NP_055186|H-INV:HIT000029858|VEGA:OTTHUMP00000077693 Tax_Id=9606 Gene_Symbol=AKAP8L A-kinase anchor protein 8-like;&gt;IPI:IPI00939756.1|ENSEMBL:ENSP00000263378 Tax_Id=9606 Gene</t>
  </si>
  <si>
    <t>IPI00297477;IPI00792607;IPI00797067;IPI00782963</t>
  </si>
  <si>
    <t>IPI00297477</t>
  </si>
  <si>
    <t>&gt;IPI:IPI00297477.3|SWISS-PROT:P09661|TREMBL:Q53G21;Q53G61|ENSEMBL:ENSP00000254193|REFSEQ:NP_003081|H-INV:HIT000039644|VEGA:OTTHUMP00000176822;OTTHUMP00000194836 Tax_Id=9606 Gene_Symbol=SNRPA1 U2 small nuclear ribonucleoprotein A</t>
  </si>
  <si>
    <t>IPI00297572</t>
  </si>
  <si>
    <t>&gt;IPI:IPI00297572.5|SWISS-PROT:O60306|TREMBL:A5YKK3;A8K6F0;B0AZM4|ENSEMBL:ENSP00000156471|REFSEQ:NP_055506|H-INV:HIT000000277|VEGA:OTTHUMP00000176166 Tax_Id=9606 Gene_Symbol=AQR Intron-binding protein aquarius</t>
  </si>
  <si>
    <t>IPI00297579;IPI00917509;IPI00917646;IPI00869133</t>
  </si>
  <si>
    <t>IPI00297579</t>
  </si>
  <si>
    <t>&gt;IPI:IPI00297579.4|SWISS-PROT:Q13185|TREMBL:A4D177|ENSEMBL:ENSP00000336687;ENSP00000379670|REFSEQ:NP_009207;NP_057671|H-INV:HIT000030026|VEGA:OTTHUMP00000024529;OTTHUMP00000122519;OTTHUMP00000122520 Tax_Id=9606 Gene_Symbol=CBX3 Chromobox protein homolog 3</t>
  </si>
  <si>
    <t>IPI00297779;IPI00791487</t>
  </si>
  <si>
    <t>IPI00297779</t>
  </si>
  <si>
    <t>&gt;IPI:IPI00297779.7|SWISS-PROT:P78371|TREMBL:A8K402;B5BTY7;B7Z243;B7Z4R3;B7Z7K4;B7ZAT2;Q9H369|ENSEMBL:ENSP00000299300|REFSEQ:NP_006422|H-INV:HIT000062801|VEGA:OTTHUMP00000168452 Tax_Id=9606 Gene_Symbol=CCT2 T-complex protein 1 subunit beta</t>
  </si>
  <si>
    <t>IPI00297982;IPI00900305;IPI00900297;IPI00644287;IPI00914525</t>
  </si>
  <si>
    <t>IPI00297982;IPI00900305;IPI00900297</t>
  </si>
  <si>
    <t>&gt;IPI:IPI00297982.7|SWISS-PROT:P41091|TREMBL:A8K2Y2;B2R5N2;B5BTZ4;Q53HK3|ENSEMBL:ENSP00000253039|REFSEQ:NP_001406|H-INV:HIT000038713|VEGA:OTTHUMP00000023076 Tax_Id=9606 Gene_Symbol=EIF2S3 Eukaryotic translation initiation factor 2 subunit 3;&gt;IPI:IPI00900305</t>
  </si>
  <si>
    <t>IPI00298202;IPI00373836;IPI00908749;IPI00946970;IPI00643265;IPI00871999;IPI00877054</t>
  </si>
  <si>
    <t>IPI00298202;IPI00373836;IPI00908749;IPI00946970;IPI00643265;IPI00871999</t>
  </si>
  <si>
    <t>&gt;IPI:IPI00298202.1|SWISS-PROT:O14734|TREMBL:Q6FHI2|ENSEMBL:ENSP00000217455|REFSEQ:NP_005460|H-INV:HIT000062285|VEGA:OTTHUMP00000031675 Tax_Id=9606 Gene_Symbol=ACOT8 Acyl-coenzyme A thioesterase 8;&gt;IPI:IPI00373836.1|TREMBL:A6NDT2|ENSEMBL:ENSP00000339475 Tax</t>
  </si>
  <si>
    <t>IPI00298410;IPI00384817;IPI00031388</t>
  </si>
  <si>
    <t>IPI00298410;IPI00384817</t>
  </si>
  <si>
    <t>&gt;IPI:IPI00298410.2|SWISS-PROT:O00329|TREMBL:A7E2E0;B2RAH3;B4E0L4;B7ZM44;Q1WIQ9;Q1WIR0;Q59HC4|ENSEMBL:ENSP00000366563|REFSEQ:NP_005017|H-INV:HIT000325552|VEGA:OTTHUMP00000001595 Tax_Id=9606 Gene_Symbol=PIK3CD Phosphatidylinositol-4,5-bisphosphate 3-kinase c</t>
  </si>
  <si>
    <t>IPI00298423;IPI00913991</t>
  </si>
  <si>
    <t>&gt;IPI:IPI00298423.3|SWISS-PROT:O00330|TREMBL:B2R673|ENSEMBL:ENSP00000227868|REFSEQ:NP_003468|H-INV:HIT000057557 Tax_Id=9606 Gene_Symbol=PDHX Pyruvate dehydrogenase protein X component, mitochondrial;&gt;IPI:IPI00913991.1|ENSEMBL:ENSP00000389404|REFSEQ:NP_00112</t>
  </si>
  <si>
    <t>IPI00298547</t>
  </si>
  <si>
    <t>&gt;IPI:IPI00298547.3|SWISS-PROT:Q99497|ENSEMBL:ENSP00000340278;ENSP00000366708;ENSP00000366711;ENSP00000418770|REFSEQ:NP_001116849;NP_009193|H-INV:HIT000297741|VEGA:OTTHUMP00000001348;OTTHUMP00000001349;OTTHUMP00000001350;OTTHUMP00000001351 Tax_Id=9606 Gene_</t>
  </si>
  <si>
    <t>IPI00298738;IPI00911060</t>
  </si>
  <si>
    <t>&gt;IPI:IPI00298738.3|SWISS-PROT:O00411|TREMBL:Q4G0F4;Q59E91|ENSEMBL:ENSP00000215591|REFSEQ:NP_005026|H-INV:HIT000264015|VEGA:OTTHUMP00000077838 Tax_Id=9606 Gene_Symbol=POLRMT DNA-directed RNA polymerase, mitochondrial precursor;&gt;IPI:IPI00911060.2|TREMBL:B4DZ</t>
  </si>
  <si>
    <t>IPI00418313;IPI00298788;IPI00414335;IPI00556173;IPI00298789;IPI00219330;IPI00556364</t>
  </si>
  <si>
    <t>&gt;IPI:IPI00418313.3|SWISS-PROT:Q12906-4|ENSEMBL:ENSP00000404121|REFSEQ:NP_060090|VEGA:OTTHUMP00000076857 Tax_Id=9606 Gene_Symbol=ILF3 interleukin enhancer binding factor 3 isoform d;&gt;IPI:IPI00298788.4|SWISS-PROT:Q12906-1|ENSEMBL:ENSP00000315205|REFSEQ:NP_03</t>
  </si>
  <si>
    <t>IPI00298860;IPI00925547;IPI00903112;IPI00789477;IPI00790675;IPI00925299;IPI00925519</t>
  </si>
  <si>
    <t>IPI00298860;IPI00925547;IPI00903112;IPI00789477</t>
  </si>
  <si>
    <t>&gt;IPI:IPI00298860.6|SWISS-PROT:P02788|TREMBL:A8K494;A8K9U8;B2MV13;B3VMW0;Q5DSM0;Q5EK51|ENSEMBL:ENSP00000231751|REFSEQ:NP_002334|VEGA:OTTHUMP00000170969;OTTHUMP00000209779 Tax_Id=9606 Gene_Symbol=LTF cDNA FLJ78440, highly similar to Human lactoferrin;&gt;IPI:IP</t>
  </si>
  <si>
    <t>IPI00298961;IPI00893013;IPI00894253;IPI00892935;IPI00894515;IPI00893771;IPI00893889;IPI00894059;IPI00892777;IPI00892684;IPI00894165;IPI00892827</t>
  </si>
  <si>
    <t>IPI00298961;IPI00893013</t>
  </si>
  <si>
    <t>&gt;IPI:IPI00298961.3|SWISS-PROT:O14980|ENSEMBL:ENSP00000195419;ENSP00000384826;ENSP00000385257;ENSP00000385559|REFSEQ:NP_003391|H-INV:HIT000051075|VEGA:OTTHUMP00000201471;OTTHUMP00000201493;OTTHUMP00000201494 Tax_Id=9606 Gene_Symbol=XPO1 Exportin-1;&gt;IPI:IPI0</t>
  </si>
  <si>
    <t>IPI00298994</t>
  </si>
  <si>
    <t>&gt;IPI:IPI00298994.6|SWISS-PROT:Q9Y490|TREMBL:Q5TCU6|ENSEMBL:ENSP00000316029|REFSEQ:NP_006280|H-INV:HIT000000744|VEGA:OTTHUMP00000021350 Tax_Id=9606 Gene_Symbol=TLN1 Talin-1</t>
  </si>
  <si>
    <t>IPI00299000;IPI00794875;IPI00807557;IPI00793498</t>
  </si>
  <si>
    <t>IPI00299000;IPI00794875;IPI00807557</t>
  </si>
  <si>
    <t>&gt;IPI:IPI00299000.5|SWISS-PROT:Q9UQ80|TREMBL:A8K6Y1;Q6PIN5|ENSEMBL:ENSP00000302886|REFSEQ:NP_006182|H-INV:HIT000270284|VEGA:OTTHUMP00000167979 Tax_Id=9606 Gene_Symbol=PA2G4 Proliferation-associated protein 2G4;&gt;IPI:IPI00794875.1|VEGA:OTTHUMP00000167980 Tax_</t>
  </si>
  <si>
    <t>IPI00299033;IPI00643131</t>
  </si>
  <si>
    <t>IPI00299033</t>
  </si>
  <si>
    <t>&gt;IPI:IPI00299033.1|SWISS-PROT:O00505|TREMBL:Q53F09;Q5JVM9;Q8IYQ9|ENSEMBL:ENSP00000261667|REFSEQ:NP_002258|H-INV:HIT000037964|VEGA:OTTHUMP00000018426 Tax_Id=9606 Gene_Symbol=KPNA3 Importin subunit alpha-3</t>
  </si>
  <si>
    <t>IPI00299066;IPI00871430;IPI00940263;IPI00922187</t>
  </si>
  <si>
    <t>&gt;IPI:IPI00299066.5|SWISS-PROT:O60711|TREMBL:B4DVI1|ENSEMBL:ENSP00000263845|REFSEQ:NP_004802|H-INV:HIT000064999 Tax_Id=9606 Gene_Symbol=LPXN Leupaxin;&gt;IPI:IPI00871430.2|TREMBL:A8MVU0;B4DV71;Q53FW6;Q6FI07|ENSEMBL:ENSP00000378512|REFSEQ:NP_001137467 Tax_Id=96</t>
  </si>
  <si>
    <t>IPI00847261;IPI00299078;IPI00377025;IPI00795154</t>
  </si>
  <si>
    <t>IPI00847261;IPI00299078;IPI00377025</t>
  </si>
  <si>
    <t>&gt;IPI:IPI00847261.1|H-INV:HIT000334163 Tax_Id=9606 Gene_Symbol=- Proline-rich protein HaeIII subfamily 1;&gt;IPI:IPI00299078.1|SWISS-PROT:P02810|ENSEMBL:ENSP00000256972;ENSP00000379682|REFSEQ:NP_001103683;NP_005033|H-INV:HIT000335281|VEGA:OTTHUMP00000166637 Ta</t>
  </si>
  <si>
    <t>IPI00299084</t>
  </si>
  <si>
    <t>&gt;IPI:IPI00299084.1|SWISS-PROT:P57088|TREMBL:A6QKW0|ENSEMBL:ENSP00000264452|REFSEQ:NP_060596|H-INV:HIT000019045|VEGA:OTTHUMP00000125225 Tax_Id=9606 Gene_Symbol=TMEM33 Transmembrane protein 33</t>
  </si>
  <si>
    <t>IPI00299155;IPI00790207;IPI00789638;IPI00795606;IPI00791083;IPI00792218</t>
  </si>
  <si>
    <t>&gt;IPI:IPI00299155.5|SWISS-PROT:P25789|TREMBL:B2RDG0|ENSEMBL:ENSP00000044462;ENSP00000399856|REFSEQ:NP_001096137;NP_002780|H-INV:HIT000032410|VEGA:OTTHUMP00000176021;OTTHUMP00000176023;OTTHUMP00000176024;OTTHUMP00000176025;OTTHUMP00000176026;OTTHUMP000001850</t>
  </si>
  <si>
    <t>IPI00299166;IPI00894040;IPI00917956;IPI00893061</t>
  </si>
  <si>
    <t>&gt;IPI:IPI00299166.2|SWISS-PROT:Q92844-1|TREMBL:B2R7S3;Q4ZG76;Q6NW12|ENSEMBL:ENSP00000259075;ENSP00000376505|REFSEQ:NP_004171|H-INV:HIT000292172|VEGA:OTTHUMP00000162915;OTTHUMP00000200692 Tax_Id=9606 Gene_Symbol=TANK Isoform Long of TRAF family member-associ</t>
  </si>
  <si>
    <t>IPI00299254</t>
  </si>
  <si>
    <t>&gt;IPI:IPI00299254.4|SWISS-PROT:O60841|TREMBL:A0JLR8;B3KM86;Q05CQ1;Q8N5A0|ENSEMBL:ENSP00000289371|REFSEQ:NP_056988|H-INV:HIT000000466|VEGA:OTTHUMP00000203504 Tax_Id=9606 Gene_Symbol=EIF5B Eukaryotic translation initiation factor 5B</t>
  </si>
  <si>
    <t>IPI00299387;IPI00789388;IPI00791540;IPI00789905;IPI00945609;IPI00946129;IPI00788861;IPI00947167;IPI00945425</t>
  </si>
  <si>
    <t>IPI00299387;IPI00789388</t>
  </si>
  <si>
    <t>&gt;IPI:IPI00299387.3|SWISS-PROT:Q9NPL8|ENSEMBL:ENSP00000418803|REFSEQ:NP_057673|H-INV:HIT000071116|VEGA:OTTHUMP00000172344 Tax_Id=9606 Gene_Symbol=C3orf1 Transmembrane protein C3orf1;&gt;IPI:IPI00789388.1|TREMBL:C9J478;C9JU35|ENSEMBL:ENSP00000417205;ENSP0000041</t>
  </si>
  <si>
    <t>IPI00299554</t>
  </si>
  <si>
    <t>&gt;IPI:IPI00299554.3|SWISS-PROT:Q15058|ENSEMBL:ENSP00000356319|REFSEQ:NP_055690|H-INV:HIT000042191|VEGA:OTTHUMP00000033836 Tax_Id=9606 Gene_Symbol=KIF14 Kinesin-like protein KIF14</t>
  </si>
  <si>
    <t>IPI00299571;IPI00644989</t>
  </si>
  <si>
    <t>&gt;IPI:IPI00299571.5|SWISS-PROT:Q15084-2|TREMBL:B3KY95;B5MBW7;B7Z4M8|ENSEMBL:ENSP00000371024;ENSP00000384459;ENSP00000385385|VEGA:OTTHUMP00000200409;OTTHUMP00000200410 Tax_Id=9606 Gene_Symbol=PDIA6 Isoform 2 of Protein disulfide-isomerase A6;&gt;IPI:IPI00644989</t>
  </si>
  <si>
    <t>IPI00299573;IPI00397676;IPI00478896;IPI00642454</t>
  </si>
  <si>
    <t>&gt;IPI:IPI00299573.12|SWISS-PROT:P62424|TREMBL:Q5T8U4|ENSEMBL:ENSP00000361076|REFSEQ:NP_000963|H-INV:HIT000050841|VEGA:OTTHUMP00000022469 Tax_Id=9606 Gene_Symbol=RPL7A 60S ribosomal protein L7a;&gt;IPI:IPI00397676.4|VEGA:OTTHUMP00000073518 Tax_Id=9606 Gene_Symb</t>
  </si>
  <si>
    <t>IPI00299608;IPI00456695;IPI00916632;IPI00917594;IPI00916809;IPI00916965</t>
  </si>
  <si>
    <t>IPI00299608;IPI00456695</t>
  </si>
  <si>
    <t>&gt;IPI:IPI00299608.3|SWISS-PROT:Q99460-1|TREMBL:B2R6D0;Q05BX4;Q05CW6|ENSEMBL:ENSP00000309474|REFSEQ:NP_002798|H-INV:HIT000335021|VEGA:OTTHUMP00000164295 Tax_Id=9606 Gene_Symbol=PSMD1 Isoform 1 of 26S proteasome non-ATPase regulatory subunit 1;&gt;IPI:IPI0045669</t>
  </si>
  <si>
    <t>IPI00873758;IPI00299755</t>
  </si>
  <si>
    <t>&gt;IPI:IPI00873758.1|TREMBL:A8MYT4|ENSEMBL:ENSP00000381845 Tax_Id=9606 Gene_Symbol=PIK3C3 Putative uncharacterized protein PIK3C3;&gt;IPI:IPI00299755.2|SWISS-PROT:Q8NEB9|TREMBL:B4DPV9|ENSEMBL:ENSP00000262039|REFSEQ:NP_002638|H-INV:HIT000041756|VEGA:OTTHUMP00000</t>
  </si>
  <si>
    <t>IPI00299904;IPI00376143;IPI00219740;IPI00925989</t>
  </si>
  <si>
    <t>IPI00299904;IPI00376143</t>
  </si>
  <si>
    <t>&gt;IPI:IPI00299904.3|SWISS-PROT:P33993-1|TREMBL:A4D2A1;B2RBA6;B3KUD7;B4DDF5;C6EMX8|ENSEMBL:ENSP00000307288|REFSEQ:NP_005907|H-INV:HIT000021814|VEGA:OTTHUMP00000024926;OTTHUMP00000206385 Tax_Id=9606 Gene_Symbol=MCM7 Isoform 1 of DNA replication licensing fact</t>
  </si>
  <si>
    <t>IPI00300127;IPI00921516</t>
  </si>
  <si>
    <t>&gt;IPI:IPI00300127.3|SWISS-PROT:Q9H0A0|TREMBL:B4DFD5;Q05CW7|ENSEMBL:ENSP00000257829|REFSEQ:NP_078938|H-INV:HIT000051411 Tax_Id=9606 Gene_Symbol=NAT10 N-acetyltransferase 10;&gt;IPI:IPI00921516.1|ENSEMBL:ENSP00000393834|REFSEQ:NP_001137502 Tax_Id=9606 Gene_Symbo</t>
  </si>
  <si>
    <t>IPI00300278;IPI00419516;IPI00418130</t>
  </si>
  <si>
    <t>&gt;IPI:IPI00300278.3|SWISS-PROT:Q96G25-2|ENSEMBL:ENSP00000290663|REFSEQ:NP_443109|VEGA:OTTHUMP00000008581 Tax_Id=9606 Gene_Symbol=MED8 Isoform 2 of Mediator of RNA polymerase II transcription subunit 8;&gt;IPI:IPI00419516.1|SWISS-PROT:Q96G25-1|ENSEMBL:ENSP00000</t>
  </si>
  <si>
    <t>IPI00300341;IPI00796346;IPI00791185;IPI00789454;IPI00888005</t>
  </si>
  <si>
    <t>IPI00300341;IPI00796346;IPI00791185;IPI00789454</t>
  </si>
  <si>
    <t>&gt;IPI:IPI00300341.5|SWISS-PROT:Q15369|ENSEMBL:ENSP00000284811|REFSEQ:NP_005639|H-INV:HIT000282892|VEGA:OTTHUMP00000177763;OTTHUMP00000177765;OTTHUMP00000177766;OTTHUMP00000177767;OTTHUMP00000177768;OTTHUMP00000177769;OTTHUMP00000177770;OTTHUMP00000177771;OT</t>
  </si>
  <si>
    <t>IPI00300371;IPI00828110;IPI00179138</t>
  </si>
  <si>
    <t>IPI00300371</t>
  </si>
  <si>
    <t>&gt;IPI:IPI00300371.5|SWISS-PROT:Q15393-1|TREMBL:A8K6V3;B3KM77;B3KQH1|ENSEMBL:ENSP00000305790|REFSEQ:NP_036558|H-INV:HIT000243874|VEGA:OTTHUMP00000081478;OTTHUMP00000174907 Tax_Id=9606 Gene_Symbol=SF3B3 Isoform 1 of Splicing factor 3B subunit 3</t>
  </si>
  <si>
    <t>IPI00300376;IPI00910597;IPI00909882</t>
  </si>
  <si>
    <t>IPI00300376;IPI00910597</t>
  </si>
  <si>
    <t>&gt;IPI:IPI00300376.5|SWISS-PROT:Q08188|ENSEMBL:ENSP00000370867|REFSEQ:NP_003236|H-INV:HIT000339245|VEGA:OTTHUMP00000030008 Tax_Id=9606 Gene_Symbol=TGM3 Protein-glutamine gamma-glutamyltransferase E;&gt;IPI:IPI00910597.1|TREMBL:B4DQ50|ENSEMBL:ENSP00000408097 Tax</t>
  </si>
  <si>
    <t>IPI00300886;IPI00793463</t>
  </si>
  <si>
    <t>&gt;IPI:IPI00300886.5|SWISS-PROT:Q9H2D1|TREMBL:B3KWP3;B4DUQ5|ENSEMBL:ENSP00000297578|REFSEQ:NP_110407|H-INV:HIT000039297|VEGA:OTTHUMP00000178185 Tax_Id=9606 Gene_Symbol=SLC25A32 Mitochondrial folate transporter/carrier;&gt;IPI:IPI00793463.1|VEGA:OTTHUMP000001781</t>
  </si>
  <si>
    <t>IPI00945633;IPI00946839;IPI00301021;IPI00945795;IPI00946676;IPI00449669</t>
  </si>
  <si>
    <t>&gt;IPI:IPI00945633.1|TREMBL:C9IZQ1|ENSEMBL:ENSP00000418617 Tax_Id=9606 Gene_Symbol=SSR1 Putative uncharacterized protein SSR1;&gt;IPI:IPI00946839.1|TREMBL:B2R6N9|ENSEMBL:ENSP00000380647 Tax_Id=9606 Gene_Symbol=SSR1 cDNA, FLJ93042, highly similar to Homo sapiens</t>
  </si>
  <si>
    <t>IPI00301139;IPI00909893;IPI00855753</t>
  </si>
  <si>
    <t>IPI00301139;IPI00909893</t>
  </si>
  <si>
    <t>&gt;IPI:IPI00301139.5|SWISS-PROT:Q9NVC6-1|ENSEMBL:ENSP00000251871|REFSEQ:NP_004259|H-INV:HIT000004148 Tax_Id=9606 Gene_Symbol=MED17 Isoform 1 of Mediator of RNA polymerase II transcription subunit 17;&gt;IPI:IPI00909893.1|TREMBL:B4DSE1|ENSEMBL:ENSP00000413986 Ta</t>
  </si>
  <si>
    <t>IPI00301204;IPI00794338;IPI00920994</t>
  </si>
  <si>
    <t>&gt;IPI:IPI00301204.2|SWISS-PROT:Q8NBN7|TREMBL:A8K6B4;B2RDH1;B3KVA3|ENSEMBL:ENSP00000391121|REFSEQ:NP_001139443|H-INV:HIT000252517|VEGA:OTTHUMP00000077958 Tax_Id=9606 Gene_Symbol=RDH13 Retinol dehydrogenase 13;&gt;IPI:IPI00794338.1|ENSEMBL:ENSP00000291892;ENSP00</t>
  </si>
  <si>
    <t>IPI00328985;IPI00641826;IPI00301252</t>
  </si>
  <si>
    <t>&gt;IPI:IPI00328985.1|SWISS-PROT:Q86W42-1|ENSEMBL:ENSP00000326531|REFSEQ:NP_077315|VEGA:OTTHUMP00000081156 Tax_Id=9606 Gene_Symbol=THOC6 Isoform 1 of THO complex subunit 6 homolog;&gt;IPI:IPI00641826.1|SWISS-PROT:Q86W42-2|H-INV:HIT000031444|VEGA:OTTHUMP000000811</t>
  </si>
  <si>
    <t>IPI00301263;IPI00893035;IPI00893143;IPI00894050;IPI00893407</t>
  </si>
  <si>
    <t>IPI00301263;IPI00893035</t>
  </si>
  <si>
    <t>&gt;IPI:IPI00301263.2|SWISS-PROT:P27708|TREMBL:Q53SY7|ENSEMBL:ENSP00000264705|REFSEQ:NP_004332|H-INV:HIT000261917|VEGA:OTTHUMP00000122585 Tax_Id=9606 Gene_Symbol=CAD CAD protein;&gt;IPI:IPI00893035.1|TREMBL:Q53SZ4;Q96CK3|ENSEMBL:ENSP00000384510;ENSP00000411721|V</t>
  </si>
  <si>
    <t>IPI00301323;IPI00555700;IPI00657846</t>
  </si>
  <si>
    <t>IPI00301323</t>
  </si>
  <si>
    <t>&gt;IPI:IPI00301323.1|SWISS-PROT:Q9NVP1|TREMBL:Q4ZG72;Q53TI6;Q8N254|ENSEMBL:ENSP00000263239|REFSEQ:NP_006764|H-INV:HIT000285685|VEGA:OTTHUMP00000064465 Tax_Id=9606 Gene_Symbol=DDX18 ATP-dependent RNA helicase DDX18</t>
  </si>
  <si>
    <t>IPI00301346;IPI00930490</t>
  </si>
  <si>
    <t>&gt;IPI:IPI00301346.3|SWISS-PROT:Q9NW08|TREMBL:B3KV73;Q7Z3R8|ENSEMBL:ENSP00000228347|REFSEQ:NP_060552|H-INV:HIT000053021|VEGA:OTTHUMP00000169046 Tax_Id=9606 Gene_Symbol=POLR3B DNA-directed RNA polymerase III subunit RPC2;&gt;IPI:IPI00930490.1|TREMBL:B3KQY9;B3KRQ</t>
  </si>
  <si>
    <t>IPI00301364;IPI00788011;IPI00172421;IPI00719311</t>
  </si>
  <si>
    <t>&gt;IPI:IPI00301364.3|SWISS-PROT:P63208-1|ENSEMBL:ENSP00000231487|REFSEQ:NP_733779|VEGA:OTTHUMP00000159379 Tax_Id=9606 Gene_Symbol=SKP1 Isoform 1 of S-phase kinase-associated protein 1;&gt;IPI:IPI00788011.3|REFSEQ:XP_001130365;XP_001133025;XP_001723999|H-INV:HIT</t>
  </si>
  <si>
    <t>IPI00301419;IPI00798179</t>
  </si>
  <si>
    <t>&gt;IPI:IPI00301419.2|SWISS-PROT:Q9UBW8|TREMBL:A8K9A6;Q567U8|ENSEMBL:ENSP00000229251;ENSP00000414459|REFSEQ:NP_001157565;NP_001157566;NP_001157567;NP_057403|H-INV:HIT000004995|VEGA:OTTHUMP00000166382;OTTHUMP00000166383 Tax_Id=9606 Gene_Symbol=COPS7A COP9 sign</t>
  </si>
  <si>
    <t>IPI00555647;IPI00301503;IPI00472633;IPI00927500;IPI00927271;IPI00789389</t>
  </si>
  <si>
    <t>IPI00555647;IPI00301503;IPI00472633;IPI00927500;IPI00927271</t>
  </si>
  <si>
    <t>&gt;IPI:IPI00555647.4|TREMBL:Q59GA1|ENSEMBL:ENSP00000376290 Tax_Id=9606 Gene_Symbol=TRA2B Splicing factor, arginine/serine-rich 10 (Transformer 2 homolog, Drosophila) variant;&gt;IPI:IPI00301503.8|SWISS-PROT:P62995-1|TREMBL:B2RDQ3;Q68DZ9|ENSEMBL:ENSP00000416959|</t>
  </si>
  <si>
    <t>IPI00301618;IPI00377155</t>
  </si>
  <si>
    <t>IPI00301618</t>
  </si>
  <si>
    <t>&gt;IPI:IPI00301618.7|SWISS-PROT:O60524-1|TREMBL:A0JLQ3;B3KSK1;B4DDL3;B4DHA9;B4E3F3;Q32Q66|ENSEMBL:ENSP00000298310|REFSEQ:NP_004704|VEGA:OTTHUMP00000028232;OTTHUMP00000178965 Tax_Id=9606 Gene_Symbol=SDCCAG1 Isoform 1 of Serologically defined colon cancer anti</t>
  </si>
  <si>
    <t>IPI00552413;IPI00301923</t>
  </si>
  <si>
    <t>&gt;IPI:IPI00552413.2|SWISS-PROT:P50750-2|TREMBL:B2R9L6;B5BU53|ENSEMBL:ENSP00000362362;ENSP00000395872|VEGA:OTTHUMP00000022199 Tax_Id=9606 Gene_Symbol=CDK9 Isoform 2 of Cell division protein kinase 9;&gt;IPI:IPI00301923.4|SWISS-PROT:P50750-1|ENSEMBL:ENSP00000362</t>
  </si>
  <si>
    <t>IPI00301936;IPI00940851</t>
  </si>
  <si>
    <t>&gt;IPI:IPI00301936.4|TREMBL:B4DVB8|ENSEMBL:ENSP00000264073 Tax_Id=9606 Gene_Symbol=ELAVL1 cDNA FLJ60076, highly similar to ELAV-like protein 1;&gt;IPI:IPI00940851.1|SWISS-PROT:Q15717|TREMBL:Q53XN6|ENSEMBL:ENSP00000385269|REFSEQ:NP_001410|H-INV:HIT000031527|VEGA</t>
  </si>
  <si>
    <t>IPI00302238</t>
  </si>
  <si>
    <t>&gt;IPI:IPI00302238.3|SWISS-PROT:Q9NY61|ENSEMBL:ENSP00000225402|REFSEQ:NP_036270|H-INV:HIT000013843|VEGA:OTTHUMP00000180713 Tax_Id=9606 Gene_Symbol=AATF Protein AATF</t>
  </si>
  <si>
    <t>IPI00333541;IPI00302592;IPI00644576;IPI00553169;IPI00927825;IPI00552416</t>
  </si>
  <si>
    <t>IPI00333541;IPI00302592;IPI00644576;IPI00553169</t>
  </si>
  <si>
    <t>&gt;IPI:IPI00333541.6|SWISS-PROT:P21333-1|TREMBL:Q5HY55;Q60FE5|ENSEMBL:ENSP00000358866;ENSP00000358879|REFSEQ:NP_001104026|H-INV:HIT000321833|VEGA:OTTHUMP00000024321 Tax_Id=9606 Gene_Symbol=FLNA Isoform 1 of Filamin-A;&gt;IPI:IPI00302592.2|SWISS-PROT:P21333-2|TR</t>
  </si>
  <si>
    <t>IPI00302652;IPI00455649;IPI00887233;IPI00889087</t>
  </si>
  <si>
    <t>IPI00302652;IPI00455649</t>
  </si>
  <si>
    <t>&gt;IPI:IPI00302652.3|SWISS-PROT:Q6P2C8-1|TREMBL:B4DPP5|ENSEMBL:ENSP00000292035|REFSEQ:NP_004260|H-INV:HIT000261527|VEGA:OTTHUMP00000022426 Tax_Id=9606 Gene_Symbol=MED27 Isoform 1 of Mediator of RNA polymerase II transcription subunit 27;&gt;IPI:IPI00455649.3|SW</t>
  </si>
  <si>
    <t>IPI00302740;IPI00643830</t>
  </si>
  <si>
    <t>&gt;IPI:IPI00302740.8|SWISS-PROT:P22090|TREMBL:A4FU11;Q496E4;Q53HI6|ENSEMBL:ENSP00000250784|REFSEQ:NP_000999|H-INV:HIT000034883|VEGA:OTTHUMP00000034363 Tax_Id=9606 Gene_Symbol=RPS4Y1 40S ribosomal protein S4, Y isoform 1;&gt;IPI:IPI00643830.2|TREMBL:C9JEH7|ENSEM</t>
  </si>
  <si>
    <t>IPI00302850;IPI00943813;IPI00647160</t>
  </si>
  <si>
    <t>IPI00302850</t>
  </si>
  <si>
    <t>&gt;IPI:IPI00302850.4|SWISS-PROT:P62314|TREMBL:B5BTZ1;Q7Z5A3|ENSEMBL:ENSP00000300413|REFSEQ:NP_008869|H-INV:HIT000293006|VEGA:OTTHUMP00000073086 Tax_Id=9606 Gene_Symbol=SNRPD1 Small nuclear ribonucleoprotein Sm D1</t>
  </si>
  <si>
    <t>IPI00302927;IPI00893358;IPI00921414</t>
  </si>
  <si>
    <t>&gt;IPI:IPI00302927.6|SWISS-PROT:P50991|TREMBL:A8K3C3|ENSEMBL:ENSP00000377958|REFSEQ:NP_006421|H-INV:HIT000062814|VEGA:OTTHUMP00000201357 Tax_Id=9606 Gene_Symbol=ILK-2;CCT4 T-complex protein 1 subunit delta;&gt;IPI:IPI00893358.1|TREMBL:B5MCQ1;B7Z2F4;B7Z2Z8;B7Z8B</t>
  </si>
  <si>
    <t>IPI00302990;IPI00929643;IPI00909147</t>
  </si>
  <si>
    <t>IPI00302990;IPI00929643</t>
  </si>
  <si>
    <t>&gt;IPI:IPI00302990.3|SWISS-PROT:Q9H6Y2-1|ENSEMBL:ENSP00000351100|REFSEQ:NP_060176|H-INV:HIT000263042|VEGA:OTTHUMP00000159891 Tax_Id=9606 Gene_Symbol=WDR55 Isoform 1 of WD repeat-containing protein 55;&gt;IPI:IPI00929643.1|SWISS-PROT:Q9H6Y2-2 Tax_Id=9606 Gene_Sy</t>
  </si>
  <si>
    <t>IPI00303158;IPI00479958</t>
  </si>
  <si>
    <t>&gt;IPI:IPI00303158.3|SWISS-PROT:Q8NFW8-1|TREMBL:Q53GF0|ENSEMBL:ENSP00000229329|REFSEQ:NP_061156|H-INV:HIT000027887|VEGA:OTTHUMP00000166910 Tax_Id=9606 Gene_Symbol=CMAS Isoform 1 of N-acylneuraminate cytidylyltransferase;&gt;IPI:IPI00479958.1|SWISS-PROT:Q8NFW8-2</t>
  </si>
  <si>
    <t>IPI00303207</t>
  </si>
  <si>
    <t>&gt;IPI:IPI00303207.3|SWISS-PROT:P61221|ENSEMBL:ENSP00000296577;ENSP00000411772|REFSEQ:NP_001035809;NP_002931|H-INV:HIT000037511 Tax_Id=9606 Gene_Symbol=ABCE1 ATP-binding cassette sub-family E member 1</t>
  </si>
  <si>
    <t>IPI00303292;IPI00747764;IPI00413214;IPI00945733;IPI00796516;IPI00790454;IPI00946369;IPI00642306</t>
  </si>
  <si>
    <t>IPI00303292</t>
  </si>
  <si>
    <t>&gt;IPI:IPI00303292.1|SWISS-PROT:P52294|TREMBL:B3KWR2;B3KXZ2;Q5BKZ2|ENSEMBL:ENSP00000343701|REFSEQ:NP_002255|H-INV:HIT000030841|VEGA:OTTHUMP00000172470 Tax_Id=9606 Gene_Symbol=KPNA1 Importin subunit alpha-1</t>
  </si>
  <si>
    <t>IPI00303318;IPI00789253</t>
  </si>
  <si>
    <t>&gt;IPI:IPI00303318.2|SWISS-PROT:Q9NUQ9|TREMBL:Q68D08;Q9NW21|ENSEMBL:ENSP00000350710;ENSP00000384880|REFSEQ:NP_057707|H-INV:HIT000004533|VEGA:OTTHUMP00000178255;OTTHUMP00000178256;OTTHUMP00000178257 Tax_Id=9606 Gene_Symbol=FAM49B Protein FAM49B;&gt;IPI:IPI007892</t>
  </si>
  <si>
    <t>IPI00303343</t>
  </si>
  <si>
    <t>&gt;IPI:IPI00303343.7|SWISS-PROT:Q9H7N4|ENSEMBL:ENSP00000353769;ENSP00000416014|REFSEQ:NP_067051|H-INV:HIT000007718|VEGA:OTTHUMP00000078112 Tax_Id=9606 Gene_Symbol=SCAF1 Splicing factor, arginine/serine-rich 19</t>
  </si>
  <si>
    <t>IPI00303476;IPI00790847;IPI00791498;IPI00793271;IPI00792534;IPI00792128</t>
  </si>
  <si>
    <t>IPI00303476</t>
  </si>
  <si>
    <t>&gt;IPI:IPI00303476.1|SWISS-PROT:P06576|TREMBL:Q0QEN7|ENSEMBL:ENSP00000262030|REFSEQ:NP_001677|H-INV:HIT000279396|VEGA:OTTHUMP00000168049 Tax_Id=9606 Gene_Symbol=ATP5B ATP synthase subunit beta, mitochondrial</t>
  </si>
  <si>
    <t>IPI00303568;IPI00947368;IPI00514138;IPI00395565</t>
  </si>
  <si>
    <t>&gt;IPI:IPI00303568.3|SWISS-PROT:Q9H7Z7|TREMBL:B3KPZ2;B4DWP1|ENSEMBL:ENSP00000345341|REFSEQ:NP_079348|H-INV:HIT000035330|VEGA:OTTHUMP00000022231 Tax_Id=9606 Gene_Symbol=PTGES2 Prostaglandin E synthase 2;&gt;IPI:IPI00947368.1|TREMBL:C9JQS1|ENSEMBL:ENSP00000420171</t>
  </si>
  <si>
    <t>IPI00303868;IPI00157144;IPI00922475;IPI00877630;IPI00008867</t>
  </si>
  <si>
    <t>IPI00303868;IPI00157144</t>
  </si>
  <si>
    <t>&gt;IPI:IPI00303868.1|SWISS-PROT:P13807|TREMBL:A8K6K7;B7Z6I6;B7Z806;Q53ER0|ENSEMBL:ENSP00000317904|REFSEQ:NP_002094|H-INV:HIT000031038|VEGA:OTTHUMP00000076788;OTTHUMP00000198371 Tax_Id=9606 Gene_Symbol=GYS1 Glycogen [starch] synthase, muscle;&gt;IPI:IPI00157144.</t>
  </si>
  <si>
    <t>IPI00304187;IPI00909372;IPI00946105;IPI00945927</t>
  </si>
  <si>
    <t>IPI00304187;IPI00909372</t>
  </si>
  <si>
    <t>&gt;IPI:IPI00304187.8|SWISS-PROT:Q9NW13|TREMBL:B4DJ90|ENSEMBL:ENSP00000223073|REFSEQ:NP_060547|H-INV:HIT000036391|VEGA:OTTHUMP00000025507 Tax_Id=9606 Gene_Symbol=RBM28 RNA-binding protein 28;&gt;IPI:IPI00909372.2|TREMBL:B4DU52|ENSEMBL:ENSP00000390517|REFSEQ:NP_0</t>
  </si>
  <si>
    <t>IPI00304232;IPI00926172</t>
  </si>
  <si>
    <t>&gt;IPI:IPI00304232.1|SWISS-PROT:Q9GZL7|TREMBL:B4DRY7;Q53T99|ENSEMBL:ENSP00000261015|REFSEQ:NP_060726|H-INV:HIT000006055|VEGA:OTTHUMP00000163754 Tax_Id=9606 Gene_Symbol=WDR12 Ribosome biogenesis protein WDR12;&gt;IPI:IPI00926172.1|ENSEMBL:ENSP00000408213|VEGA:OT</t>
  </si>
  <si>
    <t>IPI00304306;IPI00795263</t>
  </si>
  <si>
    <t>&gt;IPI:IPI00304306.5|SWISS-PROT:Q96DA6|ENSEMBL:ENSP00000372005|REFSEQ:NP_660304|H-INV:HIT000265209|VEGA:OTTHUMP00000173707 Tax_Id=9606 Gene_Symbol=DNAJC19 Mitochondrial import inner membrane translocase subunit TIM14;&gt;IPI:IPI00795263.1|TREMBL:C9JBV1|ENSEMBL:</t>
  </si>
  <si>
    <t>IPI00304417;IPI00304419;IPI00871304;IPI00844566;IPI00383639</t>
  </si>
  <si>
    <t>IPI00304417;IPI00304419</t>
  </si>
  <si>
    <t>&gt;IPI:IPI00304417.7|SWISS-PROT:O43837-1|ENSEMBL:ENSP00000370223|REFSEQ:NP_008830|H-INV:HIT000056040|VEGA:OTTHUMP00000030024 Tax_Id=9606 Gene_Symbol=IDH3B Isocitrate dehydrogenase 3, beta subunit isoform a precursor;&gt;IPI:IPI00304419.2|SWISS-PROT:O43837-2|ENS</t>
  </si>
  <si>
    <t>IPI00304435;IPI00893815;IPI00894205</t>
  </si>
  <si>
    <t>IPI00304435;IPI00893815</t>
  </si>
  <si>
    <t>&gt;IPI:IPI00304435.3|SWISS-PROT:Q9BPW8|TREMBL:A8K4I8;B4DQI7|ENSEMBL:ENSP00000216121|REFSEQ:NP_003625|H-INV:HIT000243848|VEGA:OTTHUMP00000028856;OTTHUMP00000199702 Tax_Id=9606 Gene_Symbol=NIPSNAP1 Protein NipSnap homolog 1;&gt;IPI:IPI00893815.1|TREMBL:C9JYZ2|ENS</t>
  </si>
  <si>
    <t>IPI00304596;IPI00922367;IPI00644848;IPI00645010;IPI00847558;IPI00645966;IPI00646520</t>
  </si>
  <si>
    <t>IPI00304596;IPI00922367;IPI00644848;IPI00645010</t>
  </si>
  <si>
    <t>&gt;IPI:IPI00304596.3|SWISS-PROT:Q15233|TREMBL:A8K525;B7Z4C2|ENSEMBL:ENSP00000276079;ENSP00000362947;ENSP00000362963|REFSEQ:NP_001138880;NP_001138881;NP_031389|H-INV:HIT000031450|VEGA:OTTHUMP00000023506;OTTHUMP00000023507;OTTHUMP00000023508 Tax_Id=9606 Gene_S</t>
  </si>
  <si>
    <t>IPI00304612;IPI00398949;IPI00398983;IPI00936705;IPI00909017;IPI00432865</t>
  </si>
  <si>
    <t>IPI00304612;IPI00398949;IPI00398983;IPI00936705</t>
  </si>
  <si>
    <t>&gt;IPI:IPI00304612.9|SWISS-PROT:P40429|TREMBL:Q0VGL3;Q53H34;Q5QTS3;Q8J015;Q9BSQ6|ENSEMBL:ENSP00000375730|REFSEQ:NP_036555|H-INV:HIT000049876|VEGA:OTTHUMP00000077978;OTTHUMP00000165841 Tax_Id=9606 Gene_Symbol=RPL13A 60S ribosomal protein L13a;&gt;IPI:IPI00398949</t>
  </si>
  <si>
    <t>IPI00304676</t>
  </si>
  <si>
    <t>&gt;IPI:IPI00304676.5|SWISS-PROT:Q6P9B9|ENSEMBL:ENSP00000327889|REFSEQ:NP_085131|H-INV:HIT000260143 Tax_Id=9606 Gene_Symbol=INTS5 Integrator complex subunit 5</t>
  </si>
  <si>
    <t>IPI00304692;IPI00816796;IPI00939558;IPI00061178;IPI00552938;IPI00004450;IPI00643486;IPI00938339;IPI00167369</t>
  </si>
  <si>
    <t>IPI00304692;IPI00816796;IPI00939558;IPI00061178;IPI00552938</t>
  </si>
  <si>
    <t>&gt;IPI:IPI00304692.1|SWISS-PROT:P38159|TREMBL:B4E352|ENSEMBL:ENSP00000359645|REFSEQ:NP_002130|H-INV:HIT000032918|VEGA:OTTHUMP00000024132 Tax_Id=9606 Gene_Symbol=RBMX Heterogeneous nuclear ribonucleoprotein G;&gt;IPI:IPI00816796.1|TREMBL:Q8N8Y7 Tax_Id=9606 Gene_</t>
  </si>
  <si>
    <t>IPI00884192;IPI00745800;IPI00304814;IPI00745335</t>
  </si>
  <si>
    <t>&gt;IPI:IPI00884192.1|REFSEQ:NP_001034937 Tax_Id=9606 Gene_Symbol=GPX4 glutathione peroxidase 4 isoform C precursor;&gt;IPI:IPI00745800.1|REFSEQ:NP_001034936 Tax_Id=9606 Gene_Symbol=GPX4 glutathione peroxidase 4 isoform B precursor;&gt;IPI:IPI00304814.4|SWISS-PROT:</t>
  </si>
  <si>
    <t>IPI00304925;IPI00845339;IPI00909073;IPI00941328;IPI00910047;IPI00939526</t>
  </si>
  <si>
    <t>IPI00304925;IPI00845339;IPI00909073</t>
  </si>
  <si>
    <t>&gt;IPI:IPI00304925.5|SWISS-PROT:P08107|TREMBL:A8K5I0;B4DI39;B4E1S9;Q9UQC1|ENSEMBL:ENSP00000364801;ENSP00000364802;ENSP00000375391;ENSP00000375399;ENSP00000393087;ENSP00000403530;ENSP00000404524;ENSP00000406359;ENSP00000408907|REFSEQ:NP_005336;NP_005337|H-INV</t>
  </si>
  <si>
    <t>IPI00305031;IPI00442499;IPI00908951</t>
  </si>
  <si>
    <t>IPI00305031;IPI00442499</t>
  </si>
  <si>
    <t>&gt;IPI:IPI00305031.6|SWISS-PROT:P15391|TREMBL:A0N0P9;B4DVP4;B4E2W1;Q71UW0|ENSEMBL:ENSP00000313419|REFSEQ:NP_001761|H-INV:HIT000032769|VEGA:OTTHUMP00000080258;OTTHUMP00000122551 Tax_Id=9606 Gene_Symbol=CD19 B-lymphocyte antigen CD19;&gt;IPI:IPI00442499.3|TREMBL:</t>
  </si>
  <si>
    <t>IPI00305068;IPI00943860</t>
  </si>
  <si>
    <t>IPI00305068</t>
  </si>
  <si>
    <t>&gt;IPI:IPI00305068.5|SWISS-PROT:O94906|TREMBL:B2RAR5;B3KMC6|ENSEMBL:ENSP00000266079|REFSEQ:NP_036601|H-INV:HIT000074377|VEGA:OTTHUMP00000031625 Tax_Id=9606 Gene_Symbol=PRPF6 Pre-mRNA-processing factor 6</t>
  </si>
  <si>
    <t>IPI00305092;IPI00790634;IPI00914992</t>
  </si>
  <si>
    <t>&gt;IPI:IPI00305092.7|SWISS-PROT:Q9BRP8-1|ENSEMBL:ENSP00000386156|REFSEQ:NP_115721|H-INV:HIT000032629|VEGA:OTTHUMP00000168126 Tax_Id=9606 Gene_Symbol=WIBG Isoform 1 of Partner of Y14 and mago;&gt;IPI:IPI00790634.2|SWISS-PROT:Q9BRP8-2|ENSEMBL:ENSP00000381271|REFS</t>
  </si>
  <si>
    <t>IPI00305166</t>
  </si>
  <si>
    <t>&gt;IPI:IPI00305166.2|SWISS-PROT:P31040|TREMBL:B3KT34;B4DJ60;B4DYN5;Q0QF12;Q59GW8|ENSEMBL:ENSP00000264932|REFSEQ:NP_004159|H-INV:HIT000030364|VEGA:OTTHUMP00000115308 Tax_Id=9606 Gene_Symbol=SDHA cDNA FLJ61478, highly similar to Succinate dehydrogenase (ubiqui</t>
  </si>
  <si>
    <t>IPI00305383</t>
  </si>
  <si>
    <t>&gt;IPI:IPI00305383.1|SWISS-PROT:P22695|ENSEMBL:ENSP00000268379|REFSEQ:NP_003357|H-INV:HIT000018863|VEGA:OTTHUMP00000081652;OTTHUMP00000162338 Tax_Id=9606 Gene_Symbol=UQCRC2 Cytochrome b-c1 complex subunit 2, mitochondrial</t>
  </si>
  <si>
    <t>IPI00305438;IPI00305439;IPI00430772;IPI00646017</t>
  </si>
  <si>
    <t>IPI00305438;IPI00305439;IPI00430772</t>
  </si>
  <si>
    <t>&gt;IPI:IPI00305438.3|SWISS-PROT:Q9H269-1|ENSEMBL:ENSP00000369810|REFSEQ:NP_072097|VEGA:OTTHUMP00000030047 Tax_Id=9606 Gene_Symbol=VPS16 Isoform 1 of Vacuolar protein sorting-associated protein 16 homolog;&gt;IPI:IPI00305439.3|SWISS-PROT:Q9H269-2|ENSEMBL:ENSP000</t>
  </si>
  <si>
    <t>IPI00305477;IPI00032294</t>
  </si>
  <si>
    <t>&gt;IPI:IPI00305477.5|SWISS-PROT:P01037|ENSEMBL:ENSP00000305731;ENSP00000381439|REFSEQ:NP_001889|H-INV:HIT000039155|VEGA:OTTHUMP00000030444;OTTHUMP00000164184 Tax_Id=9606 Gene_Symbol=CST1 Cystatin-SN;&gt;IPI:IPI00032294.1|SWISS-PROT:P01036|ENSEMBL:ENSP0000021742</t>
  </si>
  <si>
    <t>IPI00305668</t>
  </si>
  <si>
    <t>&gt;IPI:IPI00305668.7|SWISS-PROT:P82932|ENSEMBL:ENSP00000382250|REFSEQ:NP_115865|H-INV:HIT000084037|VEGA:OTTHUMP00000068540 Tax_Id=9606 Gene_Symbol=MRPS6 28S ribosomal protein S6, mitochondrial</t>
  </si>
  <si>
    <t>IPI00305833</t>
  </si>
  <si>
    <t>&gt;IPI:IPI00305833.3|SWISS-PROT:Q2TAY7|TREMBL:A0MNN4;B4E3L0|ENSEMBL:ENSP00000380336|REFSEQ:NP_060695|H-INV:HIT000384689|VEGA:OTTHUMP00000021186 Tax_Id=9606 Gene_Symbol=SMU1 WD40 repeat-containing protein SMU1</t>
  </si>
  <si>
    <t>IPI00305986;IPI00935435</t>
  </si>
  <si>
    <t xml:space="preserve">&gt;IPI:IPI00305986.4|SWISS-PROT:Q9BUE0|TREMBL:B4DJL3|ENSEMBL:ENSP00000362948;ENSP00000381963;ENSP00000409553|REFSEQ:NP_001120822;NP_060108|H-INV:HIT000002527|VEGA:OTTHUMP00000003645 Tax_Id=9606 Gene_Symbol=MED18 cDNA FLJ51219, highly similar to Homo sapiens </t>
  </si>
  <si>
    <t>IPI00306043;IPI00935463;IPI00397024;IPI00396131;IPI00940386;IPI00843759;IPI00221345</t>
  </si>
  <si>
    <t>&gt;IPI:IPI00306043.1|SWISS-PROT:Q9Y5A9-1|ENSEMBL:ENSP00000362918|REFSEQ:NP_057342|H-INV:HIT000275073|VEGA:OTTHUMP00000003782 Tax_Id=9606 Gene_Symbol=YTHDF2 Isoform 1 of YTH domain family protein 2;&gt;IPI:IPI00935463.1|TREMBL:A8MX43;B5BU99|ENSEMBL:ENSP000003838</t>
  </si>
  <si>
    <t>IPI00306048;IPI00384123;IPI00178879;IPI00844009;IPI00744833;IPI00943833</t>
  </si>
  <si>
    <t>IPI00306048;IPI00384123;IPI00178879</t>
  </si>
  <si>
    <t>&gt;IPI:IPI00306048.5|SWISS-PROT:Q5T9A4-1|ENSEMBL:ENSP00000311766|REFSEQ:NP_114127|VEGA:OTTHUMP00000000600 Tax_Id=9606 Gene_Symbol=ATAD3B Isoform 1 of ATPase family AAA domain-containing protein 3B;&gt;IPI:IPI00384123.5|TREMBL:A8MSP6|ENSEMBL:ENSP00000353678 Tax_</t>
  </si>
  <si>
    <t>IPI00306301;IPI00922697;IPI00642732;IPI00642820;IPI00024087;IPI00643575;IPI00553155</t>
  </si>
  <si>
    <t>IPI00306301;IPI00922697;IPI00642732</t>
  </si>
  <si>
    <t>&gt;IPI:IPI00306301.2|TREMBL:A5YVE9;Q5JPU1|ENSEMBL:ENSP00000369134;ENSP00000406473|VEGA:OTTHUMP00000023017 Tax_Id=9606 Gene_Symbol=PDHA1 Mitochondrial PDHA1;&gt;IPI:IPI00922697.1|SWISS-PROT:P08559|TREMBL:A5YPB6;B2R5P7;B7Z3T7;Q53GE3|ENSEMBL:ENSP00000394382|REFSEQ</t>
  </si>
  <si>
    <t>IPI00306311;IPI00742980</t>
  </si>
  <si>
    <t>IPI00306311</t>
  </si>
  <si>
    <t>&gt;IPI:IPI00306311.8|SWISS-PROT:P08567|ENSEMBL:ENSP00000234313|REFSEQ:NP_002655|H-INV:HIT000038364|VEGA:OTTHUMP00000159962 Tax_Id=9606 Gene_Symbol=PLEK Pleckstrin</t>
  </si>
  <si>
    <t>IPI00793696;IPI00306332;IPI00946221;IPI00791426</t>
  </si>
  <si>
    <t>&gt;IPI:IPI00793696.1|VEGA:OTTHUMP00000172090 Tax_Id=9606 Gene_Symbol=RPL24 19 kDa protein;&gt;IPI:IPI00306332.4|SWISS-PROT:P83731|ENSEMBL:ENSP00000377640|REFSEQ:NP_000977|H-INV:HIT000196873|VEGA:OTTHUMP00000172089 Tax_Id=9606 Gene_Symbol=RPL24 60S ribosomal pro</t>
  </si>
  <si>
    <t>IPI00306369</t>
  </si>
  <si>
    <t>&gt;IPI:IPI00306369.3|SWISS-PROT:Q08J23|TREMBL:A8K529;B3KP09;B4DQW2|ENSEMBL:ENSP00000264670|REFSEQ:NP_060225|H-INV:HIT000012070|VEGA:OTTHUMP00000115518 Tax_Id=9606 Gene_Symbol=NSUN2 tRNA (cytosine-5-)-methyltransferase NSUN2</t>
  </si>
  <si>
    <t>IPI00306382;IPI00306383</t>
  </si>
  <si>
    <t>&gt;IPI:IPI00306382.2|SWISS-PROT:O14828-1|TREMBL:Q6FHJ5|ENSEMBL:ENSP00000307275|REFSEQ:NP_005689|H-INV:HIT000294546|VEGA:OTTHUMP00000034066 Tax_Id=9606 Gene_Symbol=SCAMP3 Isoform 1 of Secretory carrier-associated membrane protein 3;&gt;IPI:IPI00306383.2|SWISS-PR</t>
  </si>
  <si>
    <t>IPI00306439;IPI00640038;IPI00640495</t>
  </si>
  <si>
    <t>&gt;IPI:IPI00306439.1|SWISS-PROT:Q9BVV7|TREMBL:A8K1K8|ENSEMBL:ENSP00000169551|REFSEQ:NP_054896|H-INV:HIT000300121|VEGA:OTTHUMP00000073015;OTTHUMP00000163746 Tax_Id=9606 Gene_Symbol=C18orf55 TIM21-like protein, mitochondrial;&gt;IPI:IPI00640038.1|VEGA:OTTHUMP0000</t>
  </si>
  <si>
    <t>IPI00306516</t>
  </si>
  <si>
    <t>&gt;IPI:IPI00306516.1|SWISS-PROT:O43615|TREMBL:Q53G69;Q6AI07;Q9UPE4|ENSEMBL:ENSP00000270538|REFSEQ:NP_006342|H-INV:HIT000041873|VEGA:OTTHUMP00000078158 Tax_Id=9606 Gene_Symbol=TIMM44 Mitochondrial import inner membrane translocase subunit TIM44</t>
  </si>
  <si>
    <t>IPI00306723</t>
  </si>
  <si>
    <t>&gt;IPI:IPI00306723.3|SWISS-PROT:Q03701|TREMBL:B2R5U7|ENSEMBL:ENSP00000234170|REFSEQ:NP_005751|H-INV:HIT000051157|VEGA:OTTHUMP00000126952 Tax_Id=9606 Gene_Symbol=CEBPZ CCAAT/enhancer-binding protein zeta</t>
  </si>
  <si>
    <t>IPI00306749;IPI00894411</t>
  </si>
  <si>
    <t>&gt;IPI:IPI00306749.8|SWISS-PROT:Q9BWU0|TREMBL:B4DV74|ENSEMBL:ENSP00000323837|REFSEQ:NP_060628|H-INV:HIT000083289|VEGA:OTTHUMP00000200842 Tax_Id=9606 Gene_Symbol=SLC4A1AP Kanadaptin;&gt;IPI:IPI00894411.1|TREMBL:C9JIC3|ENSEMBL:ENSP00000404129|VEGA:OTTHUMP00000200</t>
  </si>
  <si>
    <t>IPI00306960;IPI00647678</t>
  </si>
  <si>
    <t>IPI00306960</t>
  </si>
  <si>
    <t>&gt;IPI:IPI00306960.3|SWISS-PROT:O43776|TREMBL:B4DN60|ENSEMBL:ENSP00000256854|REFSEQ:NP_004530|H-INV:HIT000030576|VEGA:OTTHUMP00000073551 Tax_Id=9606 Gene_Symbol=NARS Asparaginyl-tRNA synthetase, cytoplasmic</t>
  </si>
  <si>
    <t>IPI00307259</t>
  </si>
  <si>
    <t>&gt;IPI:IPI00307259.11|SWISS-PROT:O75165|TREMBL:A7E2Y5;B3KN02;Q0D2M7|ENSEMBL:ENSP00000260818|REFSEQ:NP_056083|H-INV:HIT000000403|VEGA:OTTHUMP00000172827 Tax_Id=9606 Gene_Symbol=DNAJC13 DnaJ homolog subfamily C member 13</t>
  </si>
  <si>
    <t>IPI00307749;IPI00419604;IPI00940795;IPI00385965;IPI00939260;IPI00443537;IPI00922625;IPI00444090</t>
  </si>
  <si>
    <t>IPI00307749;IPI00419604;IPI00940795;IPI00385965</t>
  </si>
  <si>
    <t>&gt;IPI:IPI00307749.2|SWISS-PROT:O75251|TREMBL:Q7LD69|ENSEMBL:ENSP00000233627|REFSEQ:NP_077718|H-INV:HIT000330518|VEGA:OTTHUMP00000077392 Tax_Id=9606 Gene_Symbol=NDUFS7 NADH dehydrogenase [ubiquinone] iron-sulfur protein 7, mitochondrial;&gt;IPI:IPI00419604.1|TR</t>
  </si>
  <si>
    <t>IPI00307760</t>
  </si>
  <si>
    <t>&gt;IPI:IPI00307760.7|SWISS-PROT:Q8N5P1|TREMBL:Q53QC9;Q53RD8|ENSEMBL:ENSP00000272570;ENSP00000386488|REFSEQ:NP_115883|H-INV:HIT000077784|VEGA:OTTHUMP00000203585 Tax_Id=9606 Gene_Symbol=ZC3H8 Zinc finger CCCH domain-containing protein 8</t>
  </si>
  <si>
    <t>IPI00328170;IPI00916474</t>
  </si>
  <si>
    <t>&gt;IPI:IPI00328170.9|SWISS-PROT:Q13724|TREMBL:Q58F09|ENSEMBL:ENSP00000233616|REFSEQ:NP_006293|H-INV:HIT000324275|VEGA:OTTHUMP00000202621 Tax_Id=9606 Gene_Symbol=MOGS Mannosyl-oligosaccharide glucosidase;&gt;IPI:IPI00916474.2|TREMBL:A8K9K4;C9J8D4|ENSEMBL:ENSP000</t>
  </si>
  <si>
    <t>IPI00328293;IPI00647720;IPI00908533</t>
  </si>
  <si>
    <t>IPI00328293;IPI00647720</t>
  </si>
  <si>
    <t>&gt;IPI:IPI00328293.3|SWISS-PROT:Q8IYB3-2|TREMBL:A9Z1X7;B7Z7U0|ENSEMBL:ENSP00000363510|H-INV:HIT000243020|VEGA:OTTHUMP00000003374 Tax_Id=9606 Gene_Symbol=SRRM1 cDNA FLJ61739, highly similar to Serine/arginine repetitive matrix protein 1;&gt;IPI:IPI00647720.1|SWI</t>
  </si>
  <si>
    <t>IPI00328319;IPI00877934;IPI00645329;IPI00877802;IPI00645757;IPI00642026</t>
  </si>
  <si>
    <t>&gt;IPI:IPI00328319.8|SWISS-PROT:Q09028|ENSEMBL:ENSP00000362592|REFSEQ:NP_005601|H-INV:HIT000323434|VEGA:OTTHUMP00000009691 Tax_Id=9606 Gene_Symbol=RBBP4 Histone-binding protein RBBP4;&gt;IPI:IPI00877934.1|ENSEMBL:ENSP00000398242|REFSEQ:NP_001128727|VEGA:OTTHUMP</t>
  </si>
  <si>
    <t>IPI00398845;IPI00328354;IPI00383078</t>
  </si>
  <si>
    <t>&gt;IPI:IPI00398845.2|SWISS-PROT:Q9Y5V3-2|ENSEMBL:ENSP00000364847|REFSEQ:NP_001005333|H-INV:HIT000050587|VEGA:OTTHUMP00000023304 Tax_Id=9606 Gene_Symbol=MAGED1 Isoform 2 of Melanoma-associated antigen D1;&gt;IPI:IPI00328354.7|SWISS-PROT:Q9Y5V3-1|ENSEMBL:ENSP0000</t>
  </si>
  <si>
    <t>IPI00328415;IPI00871319;IPI00446235;IPI00879792</t>
  </si>
  <si>
    <t>&gt;IPI:IPI00328415.12|SWISS-PROT:P00387-1|TREMBL:B7Z7L3|ENSEMBL:ENSP00000338461|REFSEQ:NP_000389|H-INV:HIT000295696|VEGA:OTTHUMP00000028761;OTTHUMP00000198662 Tax_Id=9606 Gene_Symbol=CYB5R3 cDNA FLJ56301, highly similar to NADH-cytochrome b5 reductase;&gt;IPI:I</t>
  </si>
  <si>
    <t>IPI00328714;IPI00030458;IPI00855925;IPI00382557</t>
  </si>
  <si>
    <t>IPI00328714;IPI00030458;IPI00855925</t>
  </si>
  <si>
    <t>&gt;IPI:IPI00328714.2|SWISS-PROT:Q8N490-1|ENSEMBL:ENSP00000273077|REFSEQ:NP_056303|H-INV:HIT000051708|VEGA:OTTHUMP00000164142 Tax_Id=9606 Gene_Symbol=PNKD Isoform 1 of Probable hydrolase PNKD;&gt;IPI:IPI00030458.4|SWISS-PROT:Q8N490-3|ENSEMBL:ENSP00000258362|REFS</t>
  </si>
  <si>
    <t>IPI00328715</t>
  </si>
  <si>
    <t>&gt;IPI:IPI00328715.4|SWISS-PROT:Q86UE4|ENSEMBL:ENSP00000338235|REFSEQ:NP_848927|H-INV:HIT000080935|VEGA:OTTHUMP00000177927 Tax_Id=9606 Gene_Symbol=MTDH Protein LYRIC</t>
  </si>
  <si>
    <t>IPI00328840</t>
  </si>
  <si>
    <t>&gt;IPI:IPI00328840.9|SWISS-PROT:Q86V81|ENSEMBL:ENSP00000331817|REFSEQ:NP_005773|H-INV:HIT000053776|VEGA:OTTHUMP00000182668 Tax_Id=9606 Gene_Symbol=THOC4 THO complex 4</t>
  </si>
  <si>
    <t>IPI00328842;IPI00398854;IPI00642835;IPI00852636;IPI00878366;IPI00878617;IPI00640371;IPI00852716;IPI00852936;IPI00852774</t>
  </si>
  <si>
    <t>IPI00328842;IPI00398854;IPI00642835;IPI00852636</t>
  </si>
  <si>
    <t>&gt;IPI:IPI00328842.1|TREMBL:Q86UY3;Q9UGE8|ENSEMBL:ENSP00000359045|REFSEQ:NP_001158213|H-INV:HIT000053777|VEGA:OTTHUMP00000026003 Tax_Id=9606 Gene_Symbol=ARHGAP4 Rho GTPase activating protein 4 isoform 1;&gt;IPI:IPI00398854.2|SWISS-PROT:P98171|TREMBL:B7Z2C6|ENSE</t>
  </si>
  <si>
    <t>IPI00328987;IPI00946581;IPI00947091</t>
  </si>
  <si>
    <t>IPI00328987;IPI00946581</t>
  </si>
  <si>
    <t>&gt;IPI:IPI00328987.3|SWISS-PROT:Q13895|TREMBL:Q5T8J2|ENSEMBL:ENSP00000230340|REFSEQ:NP_004044|H-INV:HIT000053539|VEGA:OTTHUMP00000016385 Tax_Id=9606 Gene_Symbol=BYSL Bystin;&gt;IPI:IPI00946581.1|TREMBL:C9J714|ENSEMBL:ENSP00000417813 Tax_Id=9606 Gene_Symbol=BYSL</t>
  </si>
  <si>
    <t>IPI00384047;IPI00329125;IPI00910123</t>
  </si>
  <si>
    <t>&gt;IPI:IPI00384047.1|SWISS-PROT:Q86SZ2-1|TREMBL:B0AZV9|ENSEMBL:ENSP00000330289|REFSEQ:NP_001073005|H-INV:HIT000028091|VEGA:OTTHUMP00000027987;OTTHUMP00000178905 Tax_Id=9606 Gene_Symbol=TRAPPC6B Isoform 1 of Trafficking protein particle complex subunit 6B;&gt;IP</t>
  </si>
  <si>
    <t>IPI00329185</t>
  </si>
  <si>
    <t>&gt;IPI:IPI00329185.5|SWISS-PROT:P16885|TREMBL:B4E3H3|ENSEMBL:ENSP00000352336|REFSEQ:NP_002652|H-INV:HIT000328849|VEGA:OTTHUMP00000081379 Tax_Id=9606 Gene_Symbol=PLCG2 1-phosphatidylinositol-4,5-bisphosphate phosphodiesterase gamma-2</t>
  </si>
  <si>
    <t>IPI00329301;IPI00893857;IPI00953272</t>
  </si>
  <si>
    <t>&gt;IPI:IPI00329301.3|SWISS-PROT:Q86Y39-1|ENSEMBL:ENSP00000311740|REFSEQ:NP_783313|H-INV:HIT000263221|VEGA:OTTHUMP00000077715 Tax_Id=9606 Gene_Symbol=NDUFA11 Isoform 1 of NADH dehydrogenase [ubiquinone] 1 alpha subcomplex subunit 11;&gt;IPI:IPI00893857.1|SWISS-P</t>
  </si>
  <si>
    <t>IPI00329373</t>
  </si>
  <si>
    <t>&gt;IPI:IPI00329373.3|SWISS-PROT:Q5XKP0|ENSEMBL:ENSP00000309561|REFSEQ:NP_991330|H-INV:HIT000087324|VEGA:OTTHUMP00000077241 Tax_Id=9606 Gene_Symbol=C19orf70 Protein QIL1</t>
  </si>
  <si>
    <t>IPI00790342;IPI00329389;IPI00867533;IPI00789282</t>
  </si>
  <si>
    <t>IPI00790342;IPI00329389;IPI00867533</t>
  </si>
  <si>
    <t>&gt;IPI:IPI00790342.1|TREMBL:B2R4K7;Q9HBB3|VEGA:OTTHUMP00000169281 Tax_Id=9606 Gene_Symbol=RPL6 60S ribosomal protein L6;&gt;IPI:IPI00329389.8|SWISS-PROT:Q02878|TREMBL:B4DRX3;Q8N5Z7|ENSEMBL:ENSP00000202773;ENSP00000403172|REFSEQ:NP_000961;NP_001019833|H-INV:HIT0</t>
  </si>
  <si>
    <t>IPI00329563;IPI00386520</t>
  </si>
  <si>
    <t>&gt;IPI:IPI00329563.10|SWISS-PROT:O14933-1|ENSEMBL:ENSP00000287156|REFSEQ:NP_004214 Tax_Id=9606 Gene_Symbol=UBE2L6 Isoform 1 of Ubiquitin/ISG15-conjugating enzyme E2 L6;&gt;IPI:IPI00386520.3|SWISS-PROT:O14933-2|ENSEMBL:ENSP00000341980;ENSP00000378545|REFSEQ:NP_9</t>
  </si>
  <si>
    <t>IPI00329625;IPI00940204;IPI00477123;IPI00945654;IPI00945791;IPI00946602;IPI00946301</t>
  </si>
  <si>
    <t>&gt;IPI:IPI00329625.5|TREMBL:B4DU42|ENSEMBL:ENSP00000385063 Tax_Id=9606 Gene_Symbol=TBRG4 cDNA FLJ56153, highly similar to Homo sapiens transforming growth factor beta regulator 4 (TBRG4), transcript variant 1, mRNA;&gt;IPI:IPI00940204.1|SWISS-PROT:Q969Z0-1|TREM</t>
  </si>
  <si>
    <t>IPI00329629;IPI00794610;IPI00796506</t>
  </si>
  <si>
    <t>IPI00329629;IPI00794610</t>
  </si>
  <si>
    <t>&gt;IPI:IPI00329629.6|SWISS-PROT:Q99615|TREMBL:A8K4T2;B7Z9W6;Q59EH7|ENSEMBL:ENSP00000406463|REFSEQ:NP_003306|H-INV:HIT000041945|VEGA:OTTHUMP00000181359 Tax_Id=9606 Gene_Symbol=DNAJC7 DnaJ homolog subfamily C member 7;&gt;IPI:IPI00794610.2|TREMBL:B4DKK3;Q7Z784|EN</t>
  </si>
  <si>
    <t>IPI00908949;IPI00329633;IPI00910719</t>
  </si>
  <si>
    <t>&gt;IPI:IPI00908949.1|TREMBL:B4DEG8;Q53GX7|ENSEMBL:ENSP00000387710 Tax_Id=9606 Gene_Symbol=TARS cDNA FLJ53464, highly similar to Threonyl-tRNA synthetase, cytoplasmic;&gt;IPI:IPI00329633.5|SWISS-PROT:P26639|TREMBL:B2RDX5;B3KTN2;Q5M7Z9|ENSEMBL:ENSP00000265112|REF</t>
  </si>
  <si>
    <t>IPI00939523;IPI00329791</t>
  </si>
  <si>
    <t>&gt;IPI:IPI00939523.1|ENSEMBL:ENSP00000416534 Tax_Id=9606 Gene_Symbol=DDX46 117 kDa protein;&gt;IPI:IPI00329791.12|SWISS-PROT:Q7L014|TREMBL:A8K6X3;Q0VGL8|ENSEMBL:ENSP00000346236|REFSEQ:NP_055644|H-INV:HIT000035750 Tax_Id=9606 Gene_Symbol=DDX46 Probable ATP-depen</t>
  </si>
  <si>
    <t>IPI00332157</t>
  </si>
  <si>
    <t>&gt;IPI:IPI00332157.2|SWISS-PROT:Q6P161|ENSEMBL:ENSP00000331849|REFSEQ:NP_758455|H-INV:HIT000261836|VEGA:OTTHUMP00000077680 Tax_Id=9606 Gene_Symbol=MRPL54 39S ribosomal protein L54, mitochondrial</t>
  </si>
  <si>
    <t>IPI00332371;IPI00925520;IPI00940003</t>
  </si>
  <si>
    <t>IPI00332371;IPI00925520</t>
  </si>
  <si>
    <t>&gt;IPI:IPI00332371.9|SWISS-PROT:P17858-1|TREMBL:B3KNQ7;B4E108;Q6MZK4;Q7L2M7;Q7Z3R9;Q9BSP4|ENSEMBL:ENSP00000269848|REFSEQ:NP_002617|VEGA:OTTHUMP00000109514 Tax_Id=9606 Gene_Symbol=PFKL Isoform 1 of 6-phosphofructokinase, liver type;&gt;IPI:IPI00925520.1|SWISS-PR</t>
  </si>
  <si>
    <t>IPI00332428;IPI00816116</t>
  </si>
  <si>
    <t xml:space="preserve">&gt;IPI:IPI00332428.5|SWISS-PROT:Q9BXY0|TREMBL:B2RB44|ENSEMBL:ENSP00000353246|REFSEQ:NP_115898|H-INV:HIT000053476|VEGA:OTTHUMP00000177344 Tax_Id=9606 Gene_Symbol=MAK16 Protein MAK16 homolog;&gt;IPI:IPI00816116.1|TREMBL:A0PJ56 Tax_Id=9606 Gene_Symbol=MAK16 MAK16 </t>
  </si>
  <si>
    <t>IPI00798041;IPI00442821;IPI00332511;IPI00376973;IPI00944548;IPI00470920;IPI00944557;IPI00032462;IPI00178803;IPI00376972;IPI00020850;IPI00376974;IPI00871687;IPI00930424;IPI00556132;IPI00472385;IPI00184845</t>
  </si>
  <si>
    <t>IPI00798041;IPI00442821;IPI00332511</t>
  </si>
  <si>
    <t>&gt;IPI:IPI00798041.5|TREMBL:B4E1T7;Q56VW8|ENSEMBL:ENSP00000325074|VEGA:OTTHUMP00000177213 Tax_Id=9606 Gene_Symbol=PPP2R2A cDNA FLJ58665, highly similar to Serine/threonine-protein phosphatase 2A 55 kDa regulatory subunit B alpha isoform;&gt;IPI:IPI00442821.1|TR</t>
  </si>
  <si>
    <t>IPI00410067;IPI00332936;IPI00410069;IPI00953489;IPI00410070;IPI00410071</t>
  </si>
  <si>
    <t>IPI00410067;IPI00332936;IPI00410069;IPI00953489</t>
  </si>
  <si>
    <t>&gt;IPI:IPI00410067.2|SWISS-PROT:Q7Z2W4-1|TREMBL:A8K9U6|ENSEMBL:ENSP00000242351|REFSEQ:NP_064504|H-INV:HIT000055134 Tax_Id=9606 Gene_Symbol=ZC3HAV1 Isoform 1 of Zinc finger CCCH-type antiviral protein 1;&gt;IPI:IPI00332936.1|SWISS-PROT:Q7Z2W4-2|ENSEMBL:ENSP00000</t>
  </si>
  <si>
    <t>IPI00465290;IPI00333016;IPI00607744;IPI00477887;IPI00027984</t>
  </si>
  <si>
    <t>IPI00465290;IPI00333016;IPI00607744</t>
  </si>
  <si>
    <t>&gt;IPI:IPI00465290.3|SWISS-PROT:Q9NVH1-1|TREMBL:B4DGD5;B4DPK2|ENSEMBL:ENSP00000366800|REFSEQ:NP_060668|H-INV:HIT000076883|VEGA:OTTHUMP00000001585 Tax_Id=9606 Gene_Symbol=DNAJC11 Isoform 1 of DnaJ homolog subfamily C member 11;&gt;IPI:IPI00333016.6|SWISS-PROT:Q9</t>
  </si>
  <si>
    <t>IPI00333067;IPI00604497;IPI00827948;IPI00827523</t>
  </si>
  <si>
    <t>&gt;IPI:IPI00333067.3|SWISS-PROT:Q5GLZ8-1|ENSEMBL:ENSP00000378624|REFSEQ:NP_071362|H-INV:HIT000251087 Tax_Id=9606 Gene_Symbol=HERC4 Isoform 1 of Probable E3 ubiquitin-protein ligase HERC4;&gt;IPI:IPI00604497.2|SWISS-PROT:Q5GLZ8-2|TREMBL:A8K9U4|ENSEMBL:ENSP000003</t>
  </si>
  <si>
    <t>IPI00333215;IPI00943316;IPI00935732;IPI00218106;IPI00922871;IPI00018403;IPI00643225;IPI00646348;IPI00647399</t>
  </si>
  <si>
    <t>IPI00333215;IPI00943316;IPI00935732;IPI00218106</t>
  </si>
  <si>
    <t>&gt;IPI:IPI00333215.1|SWISS-PROT:P23193-1|ENSEMBL:ENSP00000382541|REFSEQ:NP_006747|H-INV:HIT000264903|VEGA:OTTHUMP00000177674 Tax_Id=9606 Gene_Symbol=TCEA1 Isoform 1 of Transcription elongation factor A protein 1;&gt;IPI:IPI00943316.1|ENSEMBL:ENSP00000353558 Tax</t>
  </si>
  <si>
    <t>IPI00871157;IPI00396412;IPI00941361;IPI00333420;IPI00873916</t>
  </si>
  <si>
    <t>&gt;IPI:IPI00871157.1|TREMBL:A6NF09|ENSEMBL:ENSP00000337679 Tax_Id=9606 Gene_Symbol=SRPK2 Putative uncharacterized protein SRPK2 (Fragment);&gt;IPI:IPI00396412.2|TREMBL:A8MVX2|ENSEMBL:ENSP00000377262|REFSEQ:NP_872634 Tax_Id=9606 Gene_Symbol=SRPK2 serine/arginine</t>
  </si>
  <si>
    <t>IPI00334159</t>
  </si>
  <si>
    <t>&gt;IPI:IPI00334159.6|SWISS-PROT:P61758|TREMBL:B4DWR3;Q6FH24|ENSEMBL:ENSP00000286428|REFSEQ:NP_003363|H-INV:HIT000222849|VEGA:OTTHUMP00000024252 Tax_Id=9606 Gene_Symbol=VBP1 Von Hippel-Lindau binding protein 1</t>
  </si>
  <si>
    <t>IPI00334190;IPI00908723;IPI00442543</t>
  </si>
  <si>
    <t>&gt;IPI:IPI00334190.4|SWISS-PROT:Q9UJZ1|ENSEMBL:ENSP00000348886|REFSEQ:NP_038470|H-INV:HIT000270914|VEGA:OTTHUMP00000021320 Tax_Id=9606 Gene_Symbol=STOML2 Stomatin-like protein 2;&gt;IPI:IPI00908723.1|TREMBL:B4E1K7|ENSEMBL:ENSP00000395743 Tax_Id=9606 Gene_Symbol</t>
  </si>
  <si>
    <t>IPI00334587;IPI00742926;IPI00334713;IPI00329355;IPI00106509</t>
  </si>
  <si>
    <t>&gt;IPI:IPI00334587.1|SWISS-PROT:Q99729-2|TREMBL:B4DMY3;Q53F64|ENSEMBL:ENSP00000351108|REFSEQ:NP_112556|H-INV:HIT000022511 Tax_Id=9606 Gene_Symbol=HNRNPAB Isoform 2 of Heterogeneous nuclear ribonucleoprotein A/B;&gt;IPI:IPI00742926.1|TREMBL:B5MD22|ENSEMBL:ENSP00</t>
  </si>
  <si>
    <t>IPI00395939;IPI00334907;IPI00952566;IPI00879061;IPI00878839</t>
  </si>
  <si>
    <t>&gt;IPI:IPI00395939.4|SWISS-PROT:P48739-2|TREMBL:B3KVT6;B7Z7Q0|ENSEMBL:ENSP00000321266|VEGA:OTTHUMP00000198847 Tax_Id=9606 Gene_Symbol=PITPNB Phosphatidylinositol transfer protein, beta, isoform CRA_a;&gt;IPI:IPI00334907.3|SWISS-PROT:P48739-1|TREMBL:B2R7P6|ENSEM</t>
  </si>
  <si>
    <t>IPI00796366;IPI00335168;IPI00789605;IPI00930599;IPI00793089;IPI00795576;IPI00413922;IPI00797626;IPI00796500;IPI00795944;IPI00909366;IPI00027255;IPI00101961;IPI00792530</t>
  </si>
  <si>
    <t>IPI00796366;IPI00335168;IPI00789605;IPI00930599;IPI00793089;IPI00795576;IPI00413922</t>
  </si>
  <si>
    <t>&gt;IPI:IPI00796366.2|TREMBL:B7Z6Z4 Tax_Id=9606 Gene_Symbol=MYL6 cDNA FLJ56329, highly similar to Myosin light polypeptide 6;&gt;IPI:IPI00335168.9|SWISS-PROT:P60660-1|ENSEMBL:ENSP00000301540|REFSEQ:NP_066299|H-INV:HIT000059467|VEGA:OTTHUMP00000168003;OTTHUMP0000</t>
  </si>
  <si>
    <t>IPI00335437;IPI00916311;IPI00909687</t>
  </si>
  <si>
    <t>&gt;IPI:IPI00335437.7|SWISS-PROT:Q9H8Y5|ENSEMBL:ENSP00000321617;ENSP00000386337|REFSEQ:NP_001035869;NP_060559|H-INV:HIT000034098|VEGA:OTTHUMP00000205941;OTTHUMP00000205943 Tax_Id=9606 Gene_Symbol=ANKZF1 Ankyrin repeat and zinc finger domain-containing protein</t>
  </si>
  <si>
    <t>IPI00335711;IPI00915428;IPI00941367</t>
  </si>
  <si>
    <t>&gt;IPI:IPI00335711.5|SWISS-PROT:Q96DT5|TREMBL:C0JYZ1;O15433;O43352;O95705;Q75KM7;Q75MY1;Q96NT7|ENSEMBL:ENSP00000330671;ENSP00000387188|REFSEQ:NP_003768|H-INV:HIT000247214|VEGA:OTTHUMP00000201866 Tax_Id=9606 Gene_Symbol=DNAH11 Dynein heavy chain 11, axonemal;</t>
  </si>
  <si>
    <t>IPI00337315;IPI00376283;IPI00744671;IPI00166084;IPI00385954</t>
  </si>
  <si>
    <t>IPI00337315;IPI00376283;IPI00744671</t>
  </si>
  <si>
    <t>&gt;IPI:IPI00337315.1|SWISS-PROT:Q7Z6E9-1|TREMBL:B4DZQ0|ENSEMBL:ENSP00000317872|REFSEQ:NP_008841|H-INV:HIT000242335|VEGA:OTTHUMP00000081421;OTTHUMP00000122471 Tax_Id=9606 Gene_Symbol=RBBP6 Isoform 1 of Retinoblastoma-binding protein 6;&gt;IPI:IPI00376283.1|SWISS</t>
  </si>
  <si>
    <t>IPI00337386;IPI00337385;IPI00397509;IPI00337387;IPI00909774</t>
  </si>
  <si>
    <t>&gt;IPI:IPI00337386.3|SWISS-PROT:O75400-2|TREMBL:Q05C41|ENSEMBL:ENSP00000386458;ENSP00000402094|REFSEQ:NP_060362|H-INV:HIT000008084|VEGA:OTTHUMP00000204906 Tax_Id=9606 Gene_Symbol=PRPF40A Isoform 2 of Pre-mRNA-processing factor 40 homolog A;&gt;IPI:IPI00337385.3</t>
  </si>
  <si>
    <t>IPI00337608</t>
  </si>
  <si>
    <t>&gt;IPI:IPI00337608.1|SWISS-PROT:Q9Y4L5|ENSEMBL:ENSP00000358297|REFSEQ:NP_055270|H-INV:HIT000276976|VEGA:OTTHUMP00000015602 Tax_Id=9606 Gene_Symbol=RNF115 RING finger protein 115</t>
  </si>
  <si>
    <t>IPI00339269;IPI00011134</t>
  </si>
  <si>
    <t>&gt;IPI:IPI00339269.1|SWISS-PROT:P17066|TREMBL:B2R6X5;B3KSM6;B4DHP5;Q53FC7|ENSEMBL:ENSP00000310219|REFSEQ:NP_002146|VEGA:OTTHUMP00000032372 Tax_Id=9606 Gene_Symbol=HSPA6 Heat shock 70 kDa protein 6;&gt;IPI:IPI00011134.2|SWISS-PROT:P48741 Tax_Id=9606 Gene_Symbol=</t>
  </si>
  <si>
    <t>IPI00339384;IPI00339385;IPI00910248</t>
  </si>
  <si>
    <t>&gt;IPI:IPI00339384.5|SWISS-PROT:Q8TC12-1|TREMBL:B3KQ19;Q0QD40|ENSEMBL:ENSP00000370750|REFSEQ:NP_057110|H-INV:HIT000081784|VEGA:OTTHUMP00000028425 Tax_Id=9606 Gene_Symbol=RDH11 Isoform 1 of Retinol dehydrogenase 11;&gt;IPI:IPI00339385.1|SWISS-PROT:Q8TC12-2|TREMB</t>
  </si>
  <si>
    <t>IPI00373959;IPI00873891</t>
  </si>
  <si>
    <t>&gt;IPI:IPI00373959.1|SWISS-PROT:Q52LG2|ENSEMBL:ENSP00000382777|REFSEQ:NP_853652|H-INV:HIT000328610|VEGA:OTTHUMP00000063470 Tax_Id=9606 Gene_Symbol=KRTAP13-2 Keratin-associated protein 13-2;&gt;IPI:IPI00873891.1|SWISS-PROT:Q8IUC0|ENSEMBL:ENSP00000347635|REFSEQ:N</t>
  </si>
  <si>
    <t>IPI00375156;IPI00788186;IPI00027007;IPI00902858;IPI00908323;IPI00942819;IPI00926936;IPI00926325;IPI00926733;IPI00924686;IPI00927351;IPI00924484;IPI00927159</t>
  </si>
  <si>
    <t>IPI00375156;IPI00788186;IPI00027007;IPI00902858;IPI00908323;IPI00942819</t>
  </si>
  <si>
    <t>&gt;IPI:IPI00375156.4|SWISS-PROT:A6NI72|ENSEMBL:ENSP00000297905|VEGA:OTTHUMP00000025025 Tax_Id=9606 Gene_Symbol=NCF1B Putative neutrophil cytosol factor 1B;&gt;IPI:IPI00788186.1|SWISS-PROT:P14598-1|ENSEMBL:ENSP00000289473|REFSEQ:NP_000256|H-INV:HIT000262012|VEGA</t>
  </si>
  <si>
    <t>IPI00375324</t>
  </si>
  <si>
    <t>&gt;IPI:IPI00375324.1|SWISS-PROT:P59990|ENSEMBL:ENSP00000375475|REFSEQ:NP_859014|H-INV:HIT000248868|VEGA:OTTHUMP00000063335 Tax_Id=9606 Gene_Symbol=KRTAP12-1 Keratin-associated protein 12-1</t>
  </si>
  <si>
    <t>IPI00375462;IPI00103497</t>
  </si>
  <si>
    <t>&gt;IPI:IPI00375462.1|SWISS-PROT:Q8WXA9-2|ENSEMBL:ENSP00000334538|REFSEQ:NP_001070667|VEGA:OTTHUMP00000123465 Tax_Id=9606 Gene_Symbol=SFRS12 Isoform 2 of Splicing factor, arginine/serine-rich 12;&gt;IPI:IPI00103497.1|SWISS-PROT:Q8WXA9-1|TREMBL:B3KRJ9;Q59EW7;Q69Y</t>
  </si>
  <si>
    <t>IPI00375653;IPI00797345</t>
  </si>
  <si>
    <t>&gt;IPI:IPI00375653.5|SWISS-PROT:Q75QN2-1|TREMBL:B3KRB0|ENSEMBL:ENSP00000343274|REFSEQ:NP_060334|H-INV:HIT000242460|VEGA:OTTHUMP00000177911 Tax_Id=9606 Gene_Symbol=INTS8 Isoform 1 of Integrator complex subunit 8;&gt;IPI:IPI00797345.1|SWISS-PROT:Q75QN2-2|ENSEMBL:</t>
  </si>
  <si>
    <t>IPI00375677;IPI00903193;IPI00909026</t>
  </si>
  <si>
    <t>&gt;IPI:IPI00375677.1|SWISS-PROT:Q7Z2W9|ENSEMBL:ENSP00000354580|REFSEQ:NP_852615|H-INV:HIT000054107 Tax_Id=9606 Gene_Symbol=MRPL21 Mitochondrial ribosomal protein L21 isoform d;&gt;IPI:IPI00903193.1|TREMBL:C9JPR2|ENSEMBL:ENSP00000389400|REFSEQ:NP_852616 Tax_Id=9</t>
  </si>
  <si>
    <t>IPI00376005;IPI00411704;IPI00855924;IPI00006935;IPI00946642;IPI00946502;IPI00945644</t>
  </si>
  <si>
    <t>IPI00376005;IPI00411704;IPI00855924</t>
  </si>
  <si>
    <t>&gt;IPI:IPI00376005.2|SWISS-PROT:P63241-2|ENSEMBL:ENSP00000336702|REFSEQ:NP_001137232|H-INV:HIT000250756 Tax_Id=9606 Gene_Symbol=EIF5A Isoform 2 of Eukaryotic translation initiation factor 5A-1;&gt;IPI:IPI00411704.9|SWISS-PROT:P63241-1|ENSEMBL:ENSP00000336776;EN</t>
  </si>
  <si>
    <t>IPI00376119;IPI00645788;IPI00738231;IPI00737155;IPI00395654;IPI00739595;IPI00739094;IPI00514131;IPI00414365;IPI00889699;IPI00643790;IPI00644248;IPI00889718;IPI00889577;IPI00940146</t>
  </si>
  <si>
    <t>IPI00376119;IPI00645788;IPI00738231;IPI00737155;IPI00395654;IPI00739595;IPI00739094;IPI00514131</t>
  </si>
  <si>
    <t>&gt;IPI:IPI00376119.1|SWISS-PROT:P22694-2|TREMBL:B4E2L0|ENSEMBL:ENSP00000359719|REFSEQ:NP_891993|VEGA:OTTHUMP00000011666 Tax_Id=9606 Gene_Symbol=PRKACB Isoform 2 of cAMP-dependent protein kinase catalytic subunit beta;&gt;IPI:IPI00645788.2|SWISS-PROT:P22694-6|TR</t>
  </si>
  <si>
    <t>IPI00550882;IPI00941557;IPI00376503;IPI00793698;IPI00922289;IPI00260769;IPI00902651;IPI00930393</t>
  </si>
  <si>
    <t>IPI00550882;IPI00941557;IPI00376503;IPI00793698;IPI00922289</t>
  </si>
  <si>
    <t>&gt;IPI:IPI00550882.3|TREMBL:B4DMU0|ENSEMBL:ENSP00000414068 Tax_Id=9606 Gene_Symbol=PYCR1 Pyrroline-5-carboxylate reductase;&gt;IPI:IPI00941557.1|SWISS-PROT:P32322|TREMBL:Q2TU78;Q8TBX0|ENSEMBL:ENSP00000328858;ENSP00000386002|REFSEQ:NP_008838|H-INV:HIT000264656|V</t>
  </si>
  <si>
    <t>IPI00376798;IPI00746438;IPI00647674;IPI00647168;IPI00878431</t>
  </si>
  <si>
    <t>IPI00376798;IPI00746438;IPI00647674;IPI00647168</t>
  </si>
  <si>
    <t>&gt;IPI:IPI00376798.3|SWISS-PROT:P62913-1|TREMBL:Q08ES8;Q5VVD0|ENSEMBL:ENSP00000363676|REFSEQ:NP_000966|H-INV:HIT000191669|VEGA:OTTHUMP00000002956 Tax_Id=9606 Gene_Symbol=RPL11 Isoform 1 of 60S ribosomal protein L11;&gt;IPI:IPI00746438.2|SWISS-PROT:P62913-2 Tax_</t>
  </si>
  <si>
    <t>IPI00382470;IPI00784295;IPI00604607;IPI00031523;IPI00555876;IPI00910046;IPI00555799;IPI00555957</t>
  </si>
  <si>
    <t>IPI00382470;IPI00784295;IPI00604607</t>
  </si>
  <si>
    <t>&gt;IPI:IPI00382470.3|SWISS-PROT:P07900-2|TREMBL:Q86SX1|ENSEMBL:ENSP00000335153|REFSEQ:NP_001017963 Tax_Id=9606 Gene_Symbol=HSP90AA1 Isoform 2 of Heat shock protein HSP 90-alpha;&gt;IPI:IPI00784295.2|SWISS-PROT:P07900-1|TREMBL:Q2VPJ6;Q86U12;Q8TBA7|ENSEMBL:ENSP00</t>
  </si>
  <si>
    <t>IPI00382516;IPI00942520;IPI00018522;IPI00215734;IPI00914913;IPI00909470;IPI00549813;IPI00747005</t>
  </si>
  <si>
    <t>IPI00382516;IPI00942520;IPI00018522;IPI00215734;IPI00914913;IPI00909470</t>
  </si>
  <si>
    <t>&gt;IPI:IPI00382516.5|TREMBL:Q8WUW5|ENSEMBL:ENSP00000375724|REFSEQ:NP_938074|VEGA:OTTHUMP00000076823 Tax_Id=9606 Gene_Symbol=PRMT1 HMT1 hnRNP methyltransferase-like 2 isoform 3;&gt;IPI:IPI00942520.1|TREMBL:B4E3C3;C9J957|ENSEMBL:ENSP00000406162 Tax_Id=9606 Gene_S</t>
  </si>
  <si>
    <t>IPI00383444</t>
  </si>
  <si>
    <t>&gt;IPI:IPI00383444.2|SWISS-PROT:Q9NUJ3|TREMBL:B3KQZ4|ENSEMBL:ENSP00000335595;ENSP00000395070|REFSEQ:NP_001139013;NP_060863|H-INV:HIT000092161 Tax_Id=9606 Gene_Symbol=TCP11L1 T-complex protein 11-like protein 1</t>
  </si>
  <si>
    <t>IPI00890733;IPI00383603</t>
  </si>
  <si>
    <t>&gt;IPI:IPI00890733.1|TREMBL:B1N7B9 Tax_Id=9606 Gene_Symbol=- Cryocrystalglobulin CC2 lambda light chain variable region (Fragment);&gt;IPI:IPI00383603.1|TREMBL:Q8IZD8 Tax_Id=9606 Gene_Symbol=- Anti-thyroglobulin light chain variable region (Fragment)</t>
  </si>
  <si>
    <t>IPI00943181;IPI00384051;IPI00746205;IPI00941428</t>
  </si>
  <si>
    <t>IPI00943181;IPI00384051;IPI00746205</t>
  </si>
  <si>
    <t>&gt;IPI:IPI00943181.1|TREMBL:C9JE52|ENSEMBL:ENSP00000416650 Tax_Id=9606 Gene_Symbol=PSME2 Putative uncharacterized protein PSME2;&gt;IPI:IPI00384051.6|SWISS-PROT:Q9UL46|TREMBL:A8MZ76;Q2TNB3;Q6FHK9|ENSEMBL:ENSP00000380090 Tax_Id=9606 Gene_Symbol=PSME2 Putative un</t>
  </si>
  <si>
    <t>IPI00514340;IPI00942442;IPI00479432;IPI00409639;IPI00946551;IPI00384061</t>
  </si>
  <si>
    <t>&gt;IPI:IPI00514340.1|SWISS-PROT:Q8N6R0-5|TREMBL:B3KNI0;C4B4C6|ENSEMBL:ENSP00000354920|REFSEQ:NP_057019|VEGA:OTTHUMP00000032874 Tax_Id=9606 Gene_Symbol=METTL13 Isoform 1 of Methyltransferase-like protein 13;&gt;IPI:IPI00942442.1|TREMBL:B3KNM8;B4E2X3|ENSEMBL:ENSP</t>
  </si>
  <si>
    <t>IPI00384297;IPI00884980</t>
  </si>
  <si>
    <t>&gt;IPI:IPI00384297.3|SWISS-PROT:Q8N4T8-1|ENSEMBL:ENSP00000303525|REFSEQ:NP_116172|H-INV:HIT000028305 Tax_Id=9606 Gene_Symbol=CBR4 Isoform 1 of Carbonyl reductase family member 4;&gt;IPI:IPI00884980.2|SWISS-PROT:Q8N4T8-2 Tax_Id=9606 Gene_Symbol=CBR4 Isoform 2 of</t>
  </si>
  <si>
    <t>IPI00384541;IPI00639879;IPI00760919;IPI00647267</t>
  </si>
  <si>
    <t>IPI00384541;IPI00639879;IPI00760919</t>
  </si>
  <si>
    <t>&gt;IPI:IPI00384541.4|SWISS-PROT:Q5VT52-1|ENSEMBL:ENSP00000358064|REFSEQ:NP_056018|H-INV:HIT000013321|VEGA:OTTHUMP00000014937 Tax_Id=9606 Gene_Symbol=RPRD2 Isoform 1 of Regulation of nuclear pre-mRNA domain-containing protein 2;&gt;IPI:IPI00639879.2|SWISS-PROT:Q</t>
  </si>
  <si>
    <t>IPI00384638;IPI00938168;IPI00947539</t>
  </si>
  <si>
    <t>IPI00384638;IPI00938168</t>
  </si>
  <si>
    <t>&gt;IPI:IPI00384638.2|SWISS-PROT:Q6PID8-1|TREMBL:Q96G43|ENSEMBL:ENSP00000334140|REFSEQ:NP_055812|VEGA:OTTHUMP00000025449 Tax_Id=9606 Gene_Symbol=KLHDC10 Isoform 1 of Kelch domain-containing protein 10;&gt;IPI:IPI00938168.1|SWISS-PROT:Q6PID8-2 Tax_Id=9606 Gene_Sy</t>
  </si>
  <si>
    <t>IPI00477040;IPI00385001;IPI00945455;IPI00856092</t>
  </si>
  <si>
    <t>&gt;IPI:IPI00477040.1|SWISS-PROT:Q5SRE5-1|ENSEMBL:ENSP00000361658|REFSEQ:NP_056169|VEGA:OTTHUMP00000022317 Tax_Id=9606 Gene_Symbol=NUP188 Isoform 1 of Nucleoporin NUP188 homolog;&gt;IPI:IPI00385001.4|SWISS-PROT:Q5SRE5-2|ENSEMBL:ENSP00000349125 Tax_Id=9606 Gene_S</t>
  </si>
  <si>
    <t>IPI00385042;IPI00645138</t>
  </si>
  <si>
    <t>IPI00385042</t>
  </si>
  <si>
    <t>&gt;IPI:IPI00385042.4|SWISS-PROT:Q9BZE4|TREMBL:B3KMC5;B4DHR2;B4DY13;B7Z7A3;Q53GS0;Q8N4P8|ENSEMBL:ENSP00000354040|REFSEQ:NP_036473|H-INV:HIT000052100|VEGA:OTTHUMP00000018953 Tax_Id=9606 Gene_Symbol=GTPBP4 Nucleolar GTP-binding protein 1</t>
  </si>
  <si>
    <t>IPI00386230</t>
  </si>
  <si>
    <t>&gt;IPI:IPI00386230.1|TREMBL:Q9H715 Tax_Id=9606 Gene_Symbol=ASAH1 CDNA: FLJ21558 fis, clone COL06372</t>
  </si>
  <si>
    <t>IPI00386271;IPI00940497;IPI00911062;IPI00916395</t>
  </si>
  <si>
    <t>IPI00386271;IPI00940497</t>
  </si>
  <si>
    <t>&gt;IPI:IPI00386271.4|SWISS-PROT:O75746|TREMBL:B3KMV8|ENSEMBL:ENSP00000388658|REFSEQ:NP_003696|H-INV:HIT000325829|VEGA:OTTHUMP00000165848 Tax_Id=9606 Gene_Symbol=SLC25A12 Calcium-binding mitochondrial carrier protein Aralar1;&gt;IPI:IPI00940497.1|TREMBL:A8MUJ5;B</t>
  </si>
  <si>
    <t>IPI00925413;IPI00479262;IPI00552639;IPI00924828;IPI00759560;IPI00927510;IPI00926411;IPI00927765;IPI00798400;IPI00386533;IPI00442069;IPI00925493;IPI00791833;IPI00925263</t>
  </si>
  <si>
    <t>IPI00925413;IPI00479262;IPI00552639;IPI00924828;IPI00759560;IPI00927510;IPI00926411;IPI00927765;IPI00798400;IPI00386533;IPI00442069</t>
  </si>
  <si>
    <t>&gt;IPI:IPI00925413.1|TREMBL:B2RU10;B4DGF1;Q4LE58|ENSEMBL:ENSP00000371767;ENSP00000416255|VEGA:OTTHUMP00000210588;OTTHUMP00000210589 Tax_Id=9606 Gene_Symbol=EIF4G1 EIF4G1 protein;&gt;IPI:IPI00479262.4|SWISS-PROT:Q04637-3|ENSEMBL:ENSP00000343450;ENSP00000392521|V</t>
  </si>
  <si>
    <t>IPI00423460;IPI00426060;IPI00386879;IPI00449920;IPI00644497;IPI00423462;IPI00383164;IPI00386524;IPI00647704</t>
  </si>
  <si>
    <t>&gt;IPI:IPI00423460.3|TREMBL:Q6N090 Tax_Id=9606 Gene_Symbol=IGHA1 Putative uncharacterized protein DKFZp686G21220 (Fragment);&gt;IPI:IPI00426060.3|TREMBL:Q6MZW0 Tax_Id=9606 Gene_Symbol=IGHA1 Putative uncharacterized protein DKFZp686J11235 (Fragment);&gt;IPI:IPI0038</t>
  </si>
  <si>
    <t>IPI00387116</t>
  </si>
  <si>
    <t>&gt;IPI:IPI00387116.1|SWISS-PROT:P01621 Tax_Id=9606 Gene_Symbol=- Ig kappa chain V-III region NG9 (Fragment)</t>
  </si>
  <si>
    <t>IPI00394809;IPI00942279;IPI00942210</t>
  </si>
  <si>
    <t>&gt;IPI:IPI00394809.1|SWISS-PROT:Q6UXV4|ENSEMBL:ENSP00000407202|REFSEQ:NP_940852|H-INV:HIT000252238 Tax_Id=9606 Gene_Symbol=APOOL Apolipoprotein O-like;&gt;IPI:IPI00942279.1|TREMBL:C9J5N9|ENSEMBL:ENSP00000362264;ENSP00000362268|VEGA:OTTHUMP00000023621 Tax_Id=960</t>
  </si>
  <si>
    <t>IPI00395748;IPI00746126;IPI00395469;IPI00883762;IPI00010415;IPI00219451;IPI00219452</t>
  </si>
  <si>
    <t>&gt;IPI:IPI00395748.2|SWISS-PROT:O00154-4|TREMBL:B3KQ12|ENSEMBL:ENSP00000354615|REFSEQ:NP_009205|H-INV:HIT000037971|VEGA:OTTHUMP00000001415 Tax_Id=9606 Gene_Symbol=ACOT7 acyl-CoA thioesterase 7 isoform hBACHa;&gt;IPI:IPI00746126.2|SWISS-PROT:O00154-3|ENSEMBL:ENS</t>
  </si>
  <si>
    <t>IPI00552149;IPI00395568;IPI00939291;IPI00397700</t>
  </si>
  <si>
    <t>&gt;IPI:IPI00552149.2|TREMBL:Q5JRC6|ENSEMBL:ENSP00000359835;ENSP00000377831|VEGA:OTTHUMP00000024063 Tax_Id=9606 Gene_Symbol=PHF6 PHD finger protein 6, isoform CRA_d;&gt;IPI:IPI00395568.1|SWISS-PROT:Q8IWS0-1|ENSEMBL:ENSP00000329097;ENSP00000359839|REFSEQ:NP_00101</t>
  </si>
  <si>
    <t>IPI00395601</t>
  </si>
  <si>
    <t>&gt;IPI:IPI00395601.1|SWISS-PROT:Q6XYQ8|TREMBL:Q495U1|ENSEMBL:ENSP00000228567|REFSEQ:NP_945343|H-INV:HIT000250982|VEGA:OTTHUMP00000167120 Tax_Id=9606 Gene_Symbol=SYT10 Synaptotagmin-10</t>
  </si>
  <si>
    <t>IPI00395627;IPI00552308;IPI00940004;IPI00894008</t>
  </si>
  <si>
    <t>&gt;IPI:IPI00395627.3|SWISS-PROT:Q9HB71-1|TREMBL:Q5R371;Q6NVY0|ENSEMBL:ENSP00000356652|REFSEQ:NP_055227|H-INV:HIT000250050|VEGA:OTTHUMP00000032884 Tax_Id=9606 Gene_Symbol=CACYBP Isoform 1 of Calcyclin-binding protein;&gt;IPI:IPI00552308.2|TREMBL:B3KSF1;Q5R370|EN</t>
  </si>
  <si>
    <t>IPI00927658;IPI00395998;IPI00927458;IPI00794734;IPI00927895;IPI00927543;IPI00878360;IPI00878577;IPI00926827;IPI00797214</t>
  </si>
  <si>
    <t>IPI00927658;IPI00395998;IPI00927458;IPI00794734;IPI00927895;IPI00927543</t>
  </si>
  <si>
    <t>&gt;IPI:IPI00927658.1|TREMBL:C9JBL2|ENSEMBL:ENSP00000339064|VEGA:OTTHUMP00000207904 Tax_Id=9606 Gene_Symbol=RPL32 Putative uncharacterized protein RPL32;&gt;IPI:IPI00395998.5|SWISS-PROT:P62910|TREMBL:B2R4Q3|ENSEMBL:ENSP00000380156;ENSP00000380158;ENSP00000388674</t>
  </si>
  <si>
    <t>IPI00396171;IPI00888475;IPI00878314;IPI00220113;IPI00927173;IPI00927819;IPI00878651;IPI00910596;IPI00333281</t>
  </si>
  <si>
    <t>IPI00396171;IPI00888475;IPI00878314;IPI00220113;IPI00927173</t>
  </si>
  <si>
    <t>&gt;IPI:IPI00396171.4|SWISS-PROT:P27816-1|ENSEMBL:ENSP00000353375|REFSEQ:NP_002366|H-INV:HIT000218525|VEGA:OTTHUMP00000170999;OTTHUMP00000210722 Tax_Id=9606 Gene_Symbol=MAP4 Isoform 1 of Microtubule-associated protein 4;&gt;IPI:IPI00888475.2|SWISS-PROT:P27816-6|</t>
  </si>
  <si>
    <t>IPI00396321</t>
  </si>
  <si>
    <t>&gt;IPI:IPI00396321.1|SWISS-PROT:Q96AG4|TREMBL:B2RE83|ENSEMBL:ENSP00000225972|REFSEQ:NP_060979|H-INV:HIT000086125|VEGA:OTTHUMP00000182021 Tax_Id=9606 Gene_Symbol=LRRC59 Leucine-rich repeat-containing protein 59</t>
  </si>
  <si>
    <t>IPI00396329;IPI00478298;IPI00644504</t>
  </si>
  <si>
    <t>&gt;IPI:IPI00396329.1|SWISS-PROT:Q9H7B2|TREMBL:A8K800;B4DWS5|ENSEMBL:ENSP00000402338|REFSEQ:NP_115570|H-INV:HIT000051368|VEGA:OTTHUMP00000017009 Tax_Id=9606 Gene_Symbol=RPF2 Brix domain-containing protein 1;&gt;IPI:IPI00478298.2|TREMBL:Q5VXM9|ENSEMBL:ENSP0000035</t>
  </si>
  <si>
    <t>IPI00719752;IPI00396370;IPI00893301;IPI00893431</t>
  </si>
  <si>
    <t>IPI00719752;IPI00396370</t>
  </si>
  <si>
    <t>&gt;IPI:IPI00719752.2|SWISS-PROT:P55884-2|ENSEMBL:ENSP00000316638 Tax_Id=9606 Gene_Symbol=EIF3B Isoform 2 of Eukaryotic translation initiation factor 3 subunit B;&gt;IPI:IPI00396370.6|SWISS-PROT:P55884-1|TREMBL:A4D210;B4DV79;B4DXN6;Q86UM1;Q96G38|ENSEMBL:ENSP0000</t>
  </si>
  <si>
    <t>IPI00396378;IPI00916517;IPI00414696;IPI00939959</t>
  </si>
  <si>
    <t>IPI00396378;IPI00916517;IPI00414696</t>
  </si>
  <si>
    <t>&gt;IPI:IPI00396378.3|SWISS-PROT:P22626-1|ENSEMBL:ENSP00000346694;ENSP00000354021|REFSEQ:NP_112533|H-INV:HIT000195300|VEGA:OTTHUMP00000122511;OTTHUMP00000202466 Tax_Id=9606 Gene_Symbol=HNRNPA2B1 Isoform B1 of Heterogeneous nuclear ribonucleoproteins A2/B1;&gt;IP</t>
  </si>
  <si>
    <t>IPI00396435;IPI00297178;IPI00552073;IPI00789517;IPI00894081</t>
  </si>
  <si>
    <t>IPI00396435</t>
  </si>
  <si>
    <t>&gt;IPI:IPI00396435.3|SWISS-PROT:O43143|TREMBL:B4E0S6|ENSEMBL:ENSP00000336741|REFSEQ:NP_001349|H-INV:HIT000051571 Tax_Id=9606 Gene_Symbol=DHX15 Putative pre-mRNA-splicing factor ATP-dependent RNA helicase DHX15</t>
  </si>
  <si>
    <t>IPI00396485;IPI00472724;IPI00025447;IPI00940393;IPI00180730;IPI00014424;IPI00941522;IPI00938077;IPI00556204;IPI00382804;IPI00879622;IPI00431701;IPI00878103;IPI00431441;IPI00935896</t>
  </si>
  <si>
    <t>IPI00396485;IPI00472724;IPI00025447;IPI00940393</t>
  </si>
  <si>
    <t>&gt;IPI:IPI00396485.3|SWISS-PROT:P68104|TREMBL:A8K9C4;A9X7H1;B4DV42;B4E2C5;Q16577;Q53G85;Q53G89;Q53GA1;Q53GE9;Q53HM9;Q53HQ7;Q53HR1;Q53HR5;Q6IPN6;Q6IPS9;Q6IPT9;Q8IUB0;Q96RE1;Q9H2I7;Q9NZS6|ENSEMBL:ENSP00000330054;ENSP00000339053;ENSP00000339063|REFSEQ:NP_001393</t>
  </si>
  <si>
    <t>IPI00397904;IPI00644506</t>
  </si>
  <si>
    <t>&gt;IPI:IPI00397904.6|SWISS-PROT:Q8N1F7|TREMBL:A8K897|ENSEMBL:ENSP00000310668|REFSEQ:NP_055484|H-INV:HIT000042249|VEGA:OTTHUMP00000081331;OTTHUMP00000164379 Tax_Id=9606 Gene_Symbol=NUP93 Nuclear pore complex protein Nup93;&gt;IPI:IPI00644506.1|TREMBL:B3KPQ8|VEGA</t>
  </si>
  <si>
    <t>IPI00399007;IPI00426051;IPI00930072</t>
  </si>
  <si>
    <t>&gt;IPI:IPI00399007.7|TREMBL:Q6N093 Tax_Id=9606 Gene_Symbol=IGHG2 Putative uncharacterized protein DKFZp686I04196 (Fragment);&gt;IPI:IPI00426051.3|SWISS-PROT:P01859|TREMBL:Q6MZU6|ENSEMBL:ENSP00000374987|VEGA:OTTHUMP00000201760 Tax_Id=9606 Gene_Symbol=IGHG2 Putat</t>
  </si>
  <si>
    <t>IPI00399053;IPI00793724;IPI00414976;IPI00797958</t>
  </si>
  <si>
    <t>&gt;IPI:IPI00399053.4|SWISS-PROT:Q9BU61|ENSEMBL:ENSP00000323076|REFSEQ:NP_951032|H-INV:HIT000339827|VEGA:OTTHUMP00000171064;OTTHUMP00000210565 Tax_Id=9606 Gene_Symbol=NDUFAF3 NADH dehydrogenase [ubiquinone] 1 alpha subcomplex assembly factor 3;&gt;IPI:IPI0079372</t>
  </si>
  <si>
    <t>IPI00465132;IPI00399318;IPI00399319</t>
  </si>
  <si>
    <t>&gt;IPI:IPI00465132.4|SWISS-PROT:O14579|TREMBL:Q53HJ6;Q7Z4Z1;Q9UGP6|ENSEMBL:ENSP00000262812|REFSEQ:NP_009194|H-INV:HIT000272072|VEGA:OTTHUMP00000076298 Tax_Id=9606 Gene_Symbol=COPE Coatomer subunit epsilon;&gt;IPI:IPI00399318.1|TREMBL:A6NKA3|ENSEMBL:ENSP00000345</t>
  </si>
  <si>
    <t>IPI00400824;IPI00917219;IPI00917015;IPI00719374;IPI00745761</t>
  </si>
  <si>
    <t>IPI00400824;IPI00917219;IPI00917015</t>
  </si>
  <si>
    <t xml:space="preserve">&gt;IPI:IPI00400824.1|SWISS-PROT:Q8TA86|ENSEMBL:ENSP00000297157|REFSEQ:NP_976033|H-INV:HIT000091134|VEGA:OTTHUMP00000202859 Tax_Id=9606 Gene_Symbol=RP9 Retinitis pigmentosa 9 protein;&gt;IPI:IPI00917219.1|VEGA:OTTHUMP00000025150 Tax_Id=9606 Gene_Symbol=- 21 kDa </t>
  </si>
  <si>
    <t>IPI00400922</t>
  </si>
  <si>
    <t>&gt;IPI:IPI00400922.5|SWISS-PROT:Q14690|TREMBL:B4DES7;B4DH82|ENSEMBL:ENSP00000358812|REFSEQ:NP_055791|H-INV:HIT000042322|VEGA:OTTHUMP00000020409 Tax_Id=9606 Gene_Symbol=PDCD11 Protein RRP5 homolog</t>
  </si>
  <si>
    <t>IPI00401962</t>
  </si>
  <si>
    <t>&gt;IPI:IPI00401962.2|SWISS-PROT:Q6PK04|ENSEMBL:ENSP00000329360|REFSEQ:NP_954981|H-INV:HIT000286028 Tax_Id=9606 Gene_Symbol=CCDC137 Coiled-coil domain-containing protein 137</t>
  </si>
  <si>
    <t>IPI00402008;IPI00939427;IPI00873586;IPI00910203</t>
  </si>
  <si>
    <t>&gt;IPI:IPI00402008.4|ENSEMBL:ENSP00000390608 Tax_Id=9606 Gene_Symbol=SAPS1 103 kDa protein;&gt;IPI:IPI00939427.1|ENSEMBL:ENSP00000321013 Tax_Id=9606 Gene_Symbol=SAPS1 97 kDa protein;&gt;IPI:IPI00873586.3|SWISS-PROT:Q9UPN7|TREMBL:Q96ID3|ENSEMBL:ENSP00000414202|REFS</t>
  </si>
  <si>
    <t>IPI00402657;IPI00844387</t>
  </si>
  <si>
    <t>&gt;IPI:IPI00402657.4|SWISS-PROT:Q9BWH6-1|TREMBL:A8K2F9|ENSEMBL:ENSP00000306123|REFSEQ:NP_056355|H-INV:HIT000029456|VEGA:OTTHUMP00000160862;OTTHUMP00000176209 Tax_Id=9606 Gene_Symbol=RPAP1 Isoform 1 of RNA polymerase II-associated protein 1;&gt;IPI:IPI00844387.1</t>
  </si>
  <si>
    <t>IPI00410256;IPI00410257;IPI00873195;IPI00410258</t>
  </si>
  <si>
    <t>&gt;IPI:IPI00410256.1|SWISS-PROT:Q9Y5B0-1|ENSEMBL:ENSP00000299543|REFSEQ:NP_004706|VEGA:OTTHUMP00000073653;OTTHUMP00000163841 Tax_Id=9606 Gene_Symbol=CTDP1 Isoform 1 of RNA polymerase II subunit A C-terminal domain phosphatase;&gt;IPI:IPI00410257.1|SWISS-PROT:Q9</t>
  </si>
  <si>
    <t>IPI00867714;IPI00410324;IPI00909229</t>
  </si>
  <si>
    <t>&gt;IPI:IPI00867714.1|SWISS-PROT:Q3MHD2-2|ENSEMBL:ENSP00000392030 Tax_Id=9606 Gene_Symbol=LSM12 Isoform 2 of Protein LSM12 homolog;&gt;IPI:IPI00410324.2|SWISS-PROT:Q3MHD2-1|ENSEMBL:ENSP00000293406|REFSEQ:NP_689557|H-INV:HIT000262189|VEGA:OTTHUMP00000181849 Tax_I</t>
  </si>
  <si>
    <t>IPI00411356;IPI00335421;IPI00855706;IPI00182728;IPI00645370</t>
  </si>
  <si>
    <t>&gt;IPI:IPI00411356.5|SWISS-PROT:Q9UN37|TREMBL:Q49AN7;Q9NXK5;Q9UF30|ENSEMBL:ENSP00000254950|REFSEQ:NP_037377|H-INV:HIT000075148|VEGA:OTTHUMP00000081662 Tax_Id=9606 Gene_Symbol=VPS4A Vacuolar protein sorting-associated protein 4A;&gt;IPI:IPI00335421.4|SWISS-PROT:</t>
  </si>
  <si>
    <t>IPI00411559;IPI00793575;IPI00328298</t>
  </si>
  <si>
    <t>&gt;IPI:IPI00411559.2|SWISS-PROT:Q9NTJ3-1|TREMBL:B3KXX5|ENSEMBL:ENSP00000341382;ENSP00000349961|REFSEQ:NP_001002800;NP_005487|H-INV:HIT000058624|VEGA:OTTHUMP00000173395;OTTHUMP00000173397 Tax_Id=9606 Gene_Symbol=SMC4 Isoform 1 of Structural maintenance of chr</t>
  </si>
  <si>
    <t>IPI00411680;IPI00828189;IPI00947458;IPI00922359;IPI00946967;IPI00946965;IPI00945092;IPI00945247;IPI00945422</t>
  </si>
  <si>
    <t>IPI00411680;IPI00828189;IPI00947458;IPI00922359</t>
  </si>
  <si>
    <t>&gt;IPI:IPI00411680.10|SWISS-PROT:P22061-1|ENSEMBL:ENSP00000356350|H-INV:HIT000033943|VEGA:OTTHUMP00000017398;OTTHUMP00000017400 Tax_Id=9606 Gene_Symbol=PCMT1 Isoform 1 of Protein-L-isoaspartate(D-aspartate) O-methyltransferase;&gt;IPI:IPI00828189.2|SWISS-PROT:P</t>
  </si>
  <si>
    <t>IPI00926109;IPI00411733;IPI00927809;IPI00477295;IPI00164906;IPI00795005;IPI00793739</t>
  </si>
  <si>
    <t>IPI00926109;IPI00411733;IPI00927809;IPI00477295</t>
  </si>
  <si>
    <t>&gt;IPI:IPI00926109.1|SWISS-PROT:Q7L2E3-2|ENSEMBL:ENSP00000394682|VEGA:OTTHUMP00000210761 Tax_Id=9606 Gene_Symbol=DHX30 Isoform 2 of Putative ATP-dependent RNA helicase DHX30;&gt;IPI:IPI00411733.4|SWISS-PROT:Q7L2E3-1|ENSEMBL:ENSP00000392601;ENSP00000405620|REFSE</t>
  </si>
  <si>
    <t>IPI00411886;IPI00385785;IPI00418523;IPI00921079;IPI00909294</t>
  </si>
  <si>
    <t>IPI00411886</t>
  </si>
  <si>
    <t>&gt;IPI:IPI00411886.4|SWISS-PROT:Q9Y3T9|TREMBL:B3KNC3;Q9H9J5|ENSEMBL:ENSP00000317992|REFSEQ:NP_056473|H-INV:HIT000031593|VEGA:OTTHUMP00000038432 Tax_Id=9606 Gene_Symbol=NOC2L Nucleolar complex protein 2 homolog</t>
  </si>
  <si>
    <t>IPI00411937;IPI00552225;IPI00642697</t>
  </si>
  <si>
    <t>IPI00411937;IPI00552225</t>
  </si>
  <si>
    <t>&gt;IPI:IPI00411937.4|SWISS-PROT:O00567|TREMBL:A0PJ92;A8K9K6;Q9BSN3|ENSEMBL:ENSP00000370589|REFSEQ:NP_006383|H-INV:HIT000337879|VEGA:OTTHUMP00000030035 Tax_Id=9606 Gene_Symbol=NOP56 Nucleolar protein 56;&gt;IPI:IPI00552225.1|TREMBL:Q5JXT2|ENSEMBL:ENSP00000388497</t>
  </si>
  <si>
    <t>IPI00412224;IPI00943071</t>
  </si>
  <si>
    <t>&gt;IPI:IPI00412224.2|SWISS-PROT:Q9BZH6|TREMBL:B2RCJ6;Q659C9;Q9NVU3;Q9NWV7|ENSEMBL:ENSP00000263461|REFSEQ:NP_060587|H-INV:HIT000096177|VEGA:OTTHUMP00000020620 Tax_Id=9606 Gene_Symbol=BRWD2 Bromodomain and WD repeat-containing protein 2;&gt;IPI:IPI00943071.1|TREM</t>
  </si>
  <si>
    <t>IPI00412344;IPI00290439;IPI00644437;IPI00946758;IPI00946650;IPI00640267;IPI00921386;IPI00936551;IPI00010067;IPI00946084;IPI00645372</t>
  </si>
  <si>
    <t>IPI00412344;IPI00290439;IPI00644437</t>
  </si>
  <si>
    <t>&gt;IPI:IPI00412344.6|SWISS-PROT:Q96SB4-2|TREMBL:A8K8B2;B4DS61|ENSEMBL:ENSP00000354674;ENSP00000391069|REFSEQ:NP_003128|H-INV:HIT000217919|VEGA:OTTHUMP00000016275 Tax_Id=9606 Gene_Symbol=SRPK1 Isoform 2 of Serine/threonine-protein kinase SRPK1;&gt;IPI:IPI0029043</t>
  </si>
  <si>
    <t>IPI00412579;IPI00478277;IPI00413986;IPI00035167;IPI00940624</t>
  </si>
  <si>
    <t>IPI00412579;IPI00478277</t>
  </si>
  <si>
    <t>&gt;IPI:IPI00412579.6|SWISS-PROT:P62906|TREMBL:Q1JQ76|ENSEMBL:ENSP00000363018|REFSEQ:NP_009035|H-INV:HIT000276952|VEGA:OTTHUMP00000016255 Tax_Id=9606 Gene_Symbol=RPL10A 60S ribosomal protein L10a;&gt;IPI:IPI00478277.3|VEGA:OTTHUMP00000171707 Tax_Id=9606 Gene_Sym</t>
  </si>
  <si>
    <t>IPI00412607;IPI00550247;IPI00455757</t>
  </si>
  <si>
    <t xml:space="preserve">&gt;IPI:IPI00412607.6|SWISS-PROT:P42766|ENSEMBL:ENSP00000259469|REFSEQ:NP_009140|H-INV:HIT000029540|VEGA:OTTHUMP00000022107 Tax_Id=9606 Gene_Symbol=RPL35 60S ribosomal protein L35;&gt;IPI:IPI00550247.3|ENSEMBL:ENSP00000362671|VEGA:OTTHUMP00000022109 Tax_Id=9606 </t>
  </si>
  <si>
    <t>IPI00412741;IPI00743741;IPI00607781;IPI00889690</t>
  </si>
  <si>
    <t>IPI00412741;IPI00743741;IPI00607781</t>
  </si>
  <si>
    <t>&gt;IPI:IPI00412741.1|SWISS-PROT:Q6P4A7-1|ENSEMBL:ENSP00000347924|REFSEQ:NP_998814|H-INV:HIT000261018|VEGA:OTTHUMP00000020591 Tax_Id=9606 Gene_Symbol=SFXN4 Isoform 1 of Sideroflexin-4;&gt;IPI:IPI00743741.3|SWISS-PROT:Q6P4A7-2|TREMBL:B1AMV7|ENSEMBL:ENSP0000033320</t>
  </si>
  <si>
    <t>IPI00639957;IPI00412880;IPI00514607</t>
  </si>
  <si>
    <t>&gt;IPI:IPI00639957.2|TREMBL:A6NN38|ENSEMBL:ENSP00000325690|REFSEQ:NP_954592|VEGA:OTTHUMP00000076197 Tax_Id=9606 Gene_Symbol=CARM1 coactivator-associated arginine methyltransferase 1;&gt;IPI:IPI00412880.2|SWISS-PROT:Q86X55-1|ENSEMBL:ENSP00000340934|VEGA:OTTHUMP0</t>
  </si>
  <si>
    <t>IPI00827535;IPI00455510;IPI00412977;IPI00916480;IPI00917228;IPI00917401;IPI00916962;IPI00479214;IPI00916955;IPI00748244;IPI00385149;IPI00940842;IPI00883934;IPI00943280;IPI00737372;IPI00930258;IPI00384653</t>
  </si>
  <si>
    <t>IPI00827535;IPI00455510;IPI00412977;IPI00916480;IPI00917228;IPI00917401;IPI00916962;IPI00479214;IPI00916955;IPI00748244;IPI00385149;IPI00940842</t>
  </si>
  <si>
    <t>&gt;IPI:IPI00827535.1|SWISS-PROT:P06454-1|TREMBL:Q86YS2;Q8TBK9|ENSEMBL:ENSP00000344547|REFSEQ:NP_001092755|VEGA:OTTHUMP00000204424 Tax_Id=9606 Gene_Symbol=PTMA;PTMAP5 Isoform 1 of Prothymosin alpha;&gt;IPI:IPI00455510.4|SWISS-PROT:P06454-2|TREMBL:Q15200;Q15204;Q</t>
  </si>
  <si>
    <t>IPI00413108;IPI00553164;IPI00927101;IPI00847766;IPI00411639;IPI00793137;IPI00790580;IPI00745789;IPI00793905;IPI00798361;IPI00942587;IPI00797642;IPI00946437;IPI00871515;IPI00795137;IPI00868885;IPI00952784;IPI00871717;IPI00879835</t>
  </si>
  <si>
    <t>IPI00413108;IPI00553164;IPI00927101;IPI00847766;IPI00411639;IPI00793137;IPI00790580;IPI00745789;IPI00793905;IPI00798361;IPI00942587</t>
  </si>
  <si>
    <t>&gt;IPI:IPI00413108.4|ENSEMBL:ENSP00000389351|VEGA:OTTHUMP00000170731;OTTHUMP00000209609 Tax_Id=9606 Gene_Symbol=RPSAP15;RPSA 33 kDa protein;&gt;IPI:IPI00553164.4|SWISS-PROT:P08865|ENSEMBL:ENSP00000346067;ENSP00000415465|REFSEQ:NP_001012321;NP_002286|H-INV:HIT00</t>
  </si>
  <si>
    <t>IPI00479534;IPI00844220;IPI00413272;IPI00646226;IPI00867654;IPI00472333;IPI00927553;IPI00923579;IPI00923518;IPI00923419;IPI00923399</t>
  </si>
  <si>
    <t>IPI00479534;IPI00844220;IPI00413272;IPI00646226;IPI00867654;IPI00472333;IPI00927553</t>
  </si>
  <si>
    <t>&gt;IPI:IPI00479534.4|TREMBL:Q5JWT2|ENSEMBL:ENSP00000357037;ENSP00000384536|VEGA:OTTHUMP00000017207 Tax_Id=9606 Gene_Symbol=MED23 Cofactor required for Sp1 transcriptional activation, subunit 3, 130kDa;&gt;IPI:IPI00844220.1|SWISS-PROT:Q9ULK4-1|TREMBL:B4E3G4|ENSE</t>
  </si>
  <si>
    <t>IPI00413324;IPI00478208;IPI00644171;IPI00394699;IPI00642149;IPI00878444;IPI00874214;IPI00455067;IPI00844321</t>
  </si>
  <si>
    <t>IPI00413324;IPI00478208;IPI00644171;IPI00394699;IPI00642149</t>
  </si>
  <si>
    <t>&gt;IPI:IPI00413324.6|SWISS-PROT:P18621|TREMBL:B4E3C2|ENSEMBL:ENSP00000389465;ENSP00000397798|REFSEQ:NP_000976;NP_001030178|H-INV:HIT000262214|VEGA:OTTHUMP00000073204;OTTHUMP00000073206;OTTHUMP00000073208 Tax_Id=9606 Gene_Symbol=RPL17 60S ribosomal protein L1</t>
  </si>
  <si>
    <t>IPI00413611;IPI00465141;IPI00911056</t>
  </si>
  <si>
    <t>IPI00413611</t>
  </si>
  <si>
    <t>&gt;IPI:IPI00413611.1|SWISS-PROT:P11387|TREMBL:B9EG90;Q6NWZ5;Q6PK95;Q9BVT2|ENSEMBL:ENSP00000354522|REFSEQ:NP_003277|H-INV:HIT000191148|VEGA:OTTHUMP00000031713 Tax_Id=9606 Gene_Symbol=TOP1 DNA topoisomerase 1</t>
  </si>
  <si>
    <t>IPI00413641;IPI00455023;IPI00942692;IPI00925567;IPI00556258;IPI00926520</t>
  </si>
  <si>
    <t>&gt;IPI:IPI00413641.7|SWISS-PROT:P15121|ENSEMBL:ENSP00000285930|REFSEQ:NP_001619|H-INV:HIT000029468|VEGA:OTTHUMP00000024737;OTTHUMP00000207727 Tax_Id=9606 Gene_Symbol=AKR1B1 Aldose reductase;&gt;IPI:IPI00455023.6|VEGA:OTTHUMP00000025365 Tax_Id=9606 Gene_Symbol=-</t>
  </si>
  <si>
    <t>IPI00759562;IPI00413659</t>
  </si>
  <si>
    <t>&gt;IPI:IPI00759562.1|SWISS-PROT:Q6P6C2-1|ENSEMBL:ENSP00000261650|H-INV:HIT000260339|VEGA:OTTHUMP00000182934 Tax_Id=9606 Gene_Symbol=ALKBH5 Isoform 1 of Alkylated DNA repair protein alkB homolog 5;&gt;IPI:IPI00413659.4|SWISS-PROT:Q6P6C2-2|ENSEMBL:ENSP00000382091</t>
  </si>
  <si>
    <t>IPI00414384;IPI00031107;IPI00936508</t>
  </si>
  <si>
    <t>&gt;IPI:IPI00414384.1|SWISS-PROT:Q6YN16-1|ENSEMBL:ENSP00000381785|REFSEQ:NP_115679|H-INV:HIT000250697|VEGA:OTTHUMP00000021935 Tax_Id=9606 Gene_Symbol=HSDL2 Isoform 1 of Hydroxysteroid dehydrogenase-like protein 2;&gt;IPI:IPI00031107.1|SWISS-PROT:Q6YN16-2|TREMBL:</t>
  </si>
  <si>
    <t>IPI00414410;IPI00556611</t>
  </si>
  <si>
    <t>&gt;IPI:IPI00414410.2|SWISS-PROT:Q9NWU5-1|ENSEMBL:ENSP00000411177|REFSEQ:NP_054899|H-INV:HIT000003076|VEGA:OTTHUMP00000160693 Tax_Id=9606 Gene_Symbol=MRPL22 Isoform 1 of 39S ribosomal protein L22, mitochondrial;&gt;IPI:IPI00556611.1|SWISS-PROT:Q9NWU5-2|TREMBL:A6</t>
  </si>
  <si>
    <t>IPI00414676;IPI00555614;IPI00515119;IPI00514027;IPI00640129;IPI00746291;IPI00411633;IPI00555915</t>
  </si>
  <si>
    <t>IPI00414676</t>
  </si>
  <si>
    <t>&gt;IPI:IPI00414676.6|SWISS-PROT:P08238|TREMBL:A8K3W9;B4DGL0;B4DMA2;Q6PK50;Q9H6X9|ENSEMBL:ENSP00000325875;ENSP00000360609;ENSP00000360709|REFSEQ:NP_031381|H-INV:HIT000253179|VEGA:OTTHUMP00000016517;OTTHUMP00000016518;OTTHUMP00000016519 Tax_Id=9606 Gene_Symbol</t>
  </si>
  <si>
    <t>IPI00414860;IPI00926815;IPI00926175;IPI00924813;IPI00477215</t>
  </si>
  <si>
    <t>IPI00414860;IPI00926815;IPI00926175;IPI00924813</t>
  </si>
  <si>
    <t>&gt;IPI:IPI00414860.6|SWISS-PROT:P61513|ENSEMBL:ENSP00000418082|REFSEQ:NP_000989|H-INV:HIT000262757|VEGA:OTTHUMP00000164051 Tax_Id=9606 Gene_Symbol=RPL37A 60S ribosomal protein L37a;&gt;IPI:IPI00926815.1|TREMBL:C9J4Z3|ENSEMBL:ENSP00000410240|VEGA:OTTHUMP00000207</t>
  </si>
  <si>
    <t>IPI00418169;IPI00455315;IPI00797556;IPI00909509;IPI00334627;IPI00903334</t>
  </si>
  <si>
    <t>IPI00418169;IPI00455315;IPI00797556;IPI00909509;IPI00334627</t>
  </si>
  <si>
    <t>&gt;IPI:IPI00418169.3|SWISS-PROT:P07355-2|ENSEMBL:ENSP00000346032|REFSEQ:NP_001002858 Tax_Id=9606 Gene_Symbol=ANXA2 Isoform 2 of Annexin A2;&gt;IPI:IPI00455315.4|SWISS-PROT:P07355-1|ENSEMBL:ENSP00000379342;ENSP00000387545;ENSP00000411352|REFSEQ:NP_001002857;NP_0</t>
  </si>
  <si>
    <t>IPI00645948;IPI00419258;IPI00418184;IPI00872915;IPI00644653;IPI00943040;IPI00643746</t>
  </si>
  <si>
    <t>&gt;IPI:IPI00645948.2|TREMBL:Q5T7C6|ENSEMBL:ENSP00000406375;ENSP00000411269|VEGA:OTTHUMP00000018197 Tax_Id=9606 Gene_Symbol=HMGB1 High-mobility group box 1;&gt;IPI:IPI00419258.4|SWISS-PROT:P09429|ENSEMBL:ENSP00000343040;ENSP00000345347;ENSP00000382417;ENSP000003</t>
  </si>
  <si>
    <t>IPI00418262;IPI00922081;IPI00792375;IPI00922665;IPI00789171;IPI00922373</t>
  </si>
  <si>
    <t>IPI00418262;IPI00922081;IPI00792375;IPI00922665</t>
  </si>
  <si>
    <t>&gt;IPI:IPI00418262.5|SWISS-PROT:P09972|TREMBL:B7Z1N6;B7Z1Y2;B7Z1Z9;B7Z3K9|ENSEMBL:ENSP00000226253;ENSP00000378731|REFSEQ:NP_005156|H-INV:HIT000289368|VEGA:OTTHUMP00000163435;OTTHUMP00000163437;OTTHUMP00000181000 Tax_Id=9606 Gene_Symbol=ALDOC Fructose-bisphos</t>
  </si>
  <si>
    <t>IPI00418290</t>
  </si>
  <si>
    <t>&gt;IPI:IPI00418290.1|SWISS-PROT:Q6P1L8|ENSEMBL:ENSP00000361084|REFSEQ:NP_115487|H-INV:HIT000304251|VEGA:OTTHUMP00000016500 Tax_Id=9606 Gene_Symbol=MRPL14 39S ribosomal protein L14, mitochondrial</t>
  </si>
  <si>
    <t>IPI00418336;IPI00792312;IPI00477093;IPI00645811;IPI00644073</t>
  </si>
  <si>
    <t>IPI00418336;IPI00792312;IPI00477093</t>
  </si>
  <si>
    <t>&gt;IPI:IPI00418336.3|SWISS-PROT:Q68E01-2|ENSEMBL:ENSP00000318641|REFSEQ:NP_075391|H-INV:HIT000340828|VEGA:OTTHUMP00000035161 Tax_Id=9606 Gene_Symbol=INTS3 Isoform 2 of Integrator complex subunit 3;&gt;IPI:IPI00792312.1|SWISS-PROT:Q68E01-1|ENSEMBL:ENSP0000040944</t>
  </si>
  <si>
    <t>IPI00418471</t>
  </si>
  <si>
    <t>&gt;IPI:IPI00418471.6|SWISS-PROT:P08670|TREMBL:B0YJC4;B0YJC5;B3KRK8;Q53HU8|ENSEMBL:ENSP00000224237|REFSEQ:NP_003371|H-INV:HIT000262376|VEGA:OTTHUMP00000019224 Tax_Id=9606 Gene_Symbol=VIM Vimentin</t>
  </si>
  <si>
    <t>IPI00418497;IPI00656071</t>
  </si>
  <si>
    <t>&gt;IPI:IPI00418497.1|SWISS-PROT:Q3ZCQ8-2|TREMBL:Q0VAB1;Q330K1|ENSEMBL:ENSP00000318115|REFSEQ:NP_001001563|H-INV:HIT000388344|VEGA:OTTHUMP00000078156 Tax_Id=9606 Gene_Symbol=TIMM50 Isoform 2 of Mitochondrial import inner membrane translocase subunit TIM50;&gt;IP</t>
  </si>
  <si>
    <t>IPI00639841;IPI00419263;IPI00889037;IPI00947265;IPI00946181;IPI00946338;IPI00945581;IPI00472856</t>
  </si>
  <si>
    <t>IPI00639841;IPI00419263;IPI00889037;IPI00947265;IPI00946181;IPI00946338;IPI00945581</t>
  </si>
  <si>
    <t>&gt;IPI:IPI00639841.2|SWISS-PROT:O75521-1|TREMBL:Q53GC8;Q53HG3;Q6IBN4|ENSEMBL:ENSP00000369461|REFSEQ:NP_996667|H-INV:HIT000285352|VEGA:OTTHUMP00000015976 Tax_Id=9606 Gene_Symbol=PECI Isoform 1 of Peroxisomal 3,2-trans-enoyl-CoA isomerase;&gt;IPI:IPI00419263.4|SW</t>
  </si>
  <si>
    <t>IPI00419266;IPI00945153</t>
  </si>
  <si>
    <t>&gt;IPI:IPI00419266.1|ENSEMBL:ENSP00000330937|REFSEQ:NP_002481|VEGA:OTTHUMP00000028595;OTTHUMP00000199679 Tax_Id=9606 Gene_Symbol=NDUFA6 NADH dehydrogenase (ubiquinone) 1 alpha subcomplex, 6, 14kDa;&gt;IPI:IPI00945153.1|SWISS-PROT:P56556|ENSEMBL:ENSP00000418842|</t>
  </si>
  <si>
    <t>IPI00419373;IPI00455134;IPI00939124;IPI00909208;IPI00927677;IPI00927407;IPI00940369;IPI00470658;IPI00927189;IPI00927894</t>
  </si>
  <si>
    <t>IPI00419373;IPI00455134;IPI00939124;IPI00909208;IPI00927677;IPI00927407;IPI00940369;IPI00470658</t>
  </si>
  <si>
    <t>&gt;IPI:IPI00419373.1|SWISS-PROT:P51991-1|ENSEMBL:ENSP00000376309;ENSP00000416340|REFSEQ:NP_919223|H-INV:HIT000340156|VEGA:OTTHUMP00000163352;OTTHUMP00000207979 Tax_Id=9606 Gene_Symbol=HNRNPA3 Isoform 1 of Heterogeneous nuclear ribonucleoprotein A3;&gt;IPI:IPI00</t>
  </si>
  <si>
    <t>IPI00419575;IPI00657959;IPI00893923;IPI00894419;IPI00894139</t>
  </si>
  <si>
    <t>&gt;IPI:IPI00419575.6|SWISS-PROT:Q7L5D6-1|ENSEMBL:ENSP00000265857|REFSEQ:NP_057033|H-INV:HIT000006834|VEGA:OTTHUMP00000140263 Tax_Id=9606 Gene_Symbol=C7orf20 Protein of unknown function DUF410 family protein;&gt;IPI:IPI00657959.1|VEGA:OTTHUMP00000025223 Tax_Id=9</t>
  </si>
  <si>
    <t>IPI00419585;IPI00910407;IPI00925747;IPI00925411;IPI00939576;IPI00787316;IPI00886744;IPI00030144;IPI00455871;IPI00743690;IPI00376170;IPI00938023;IPI00937169;IPI00248321;IPI00657716;IPI00479480;IPI00938414;IPI00935692;IPI00879182</t>
  </si>
  <si>
    <t>IPI00419585;IPI00910407;IPI00925747;IPI00925411;IPI00939576</t>
  </si>
  <si>
    <t>&gt;IPI:IPI00419585.9|SWISS-PROT:P62937|TREMBL:A8K220;A8K486;B2RE56;Q71V99|ENSEMBL:ENSP00000419425|REFSEQ:NP_066953|H-INV:HIT000049372|VEGA:OTTHUMP00000025305;OTTHUMP00000159501 Tax_Id=9606 Gene_Symbol=PPIA Peptidyl-prolyl cis-trans isomerase A;&gt;IPI:IPI009104</t>
  </si>
  <si>
    <t>IPI00419844;IPI00916761;IPI00916833;IPI00916869;IPI00917733;IPI00927463;IPI00927241</t>
  </si>
  <si>
    <t>IPI00419844;IPI00916761;IPI00916833;IPI00916869</t>
  </si>
  <si>
    <t>&gt;IPI:IPI00419844.3|SWISS-PROT:Q53GS9|TREMBL:B7Z7L9|ENSEMBL:ENSP00000312981;ENSP00000386864|REFSEQ:NP_006581|H-INV:HIT000262518|VEGA:OTTHUMP00000203271;OTTHUMP00000203272 Tax_Id=9606 Gene_Symbol=USP39 U4/U6.U5 tri-snRNP-associated protein 2;&gt;IPI:IPI00916761</t>
  </si>
  <si>
    <t>IPI00419869;IPI00455190</t>
  </si>
  <si>
    <t>&gt;IPI:IPI00419869.1|SWISS-PROT:Q7KZN9-1|TREMBL:B4DQM2|ENSEMBL:ENSP00000016171|REFSEQ:NP_510870|H-INV:HIT000265720|VEGA:OTTHUMP00000020263 Tax_Id=9606 Gene_Symbol=COX15 Isoform 1 of Cytochrome c oxidase assembly protein COX15 homolog;&gt;IPI:IPI00455190.2|SWISS</t>
  </si>
  <si>
    <t>IPI00419880;IPI00472119;IPI00942312;IPI00736161;IPI00738052</t>
  </si>
  <si>
    <t>IPI00419880;IPI00472119</t>
  </si>
  <si>
    <t>&gt;IPI:IPI00419880.6|SWISS-PROT:P61247|TREMBL:A8K4W0;B7Z3M5;Q6NXR8|ENSEMBL:ENSP00000346050|REFSEQ:NP_000997|H-INV:HIT000030591 Tax_Id=9606 Gene_Symbol=RPS3A 40S ribosomal protein S3a;&gt;IPI:IPI00472119.2|ENSEMBL:ENSP00000412809|VEGA:OTTHUMP00000175846 Tax_Id=9</t>
  </si>
  <si>
    <t>IPI00420014;IPI00740142;IPI00168235;IPI00953667;IPI00927472;IPI00937839;IPI00735397</t>
  </si>
  <si>
    <t>IPI00420014;IPI00740142</t>
  </si>
  <si>
    <t>&gt;IPI:IPI00420014.2|SWISS-PROT:O75643-1|TREMBL:A2RRQ7;A4FU77;B4E150;Q5ZF01;Q7L5W4;Q9H8B9;Q9P172;Q9UNV9|ENSEMBL:ENSP00000317123|REFSEQ:NP_054733|H-INV:HIT000255549|VEGA:OTTHUMP00000161012 Tax_Id=9606 Gene_Symbol=SNRNP200 Isoform 1 of U5 small nuclear ribonuc</t>
  </si>
  <si>
    <t>IPI00420065;IPI00796584;IPI00945519;IPI00795974;IPI00947243;IPI00945152;IPI00797764</t>
  </si>
  <si>
    <t xml:space="preserve">&gt;IPI:IPI00420065.3|SWISS-PROT:Q709F0-1|TREMBL:Q08AE9|ENSEMBL:ENSP00000264990|REFSEQ:NP_115545 Tax_Id=9606 Gene_Symbol=ACAD11 Isoform 1 of Acyl-CoA dehydrogenase family member 11;&gt;IPI:IPI00796584.1|SWISS-PROT:Q709F0-3 Tax_Id=9606 Gene_Symbol=ACAD11 Isoform </t>
  </si>
  <si>
    <t>IPI00420108</t>
  </si>
  <si>
    <t>&gt;IPI:IPI00420108.5|SWISS-PROT:P36957|TREMBL:B7ZAZ8;Q6IBS5|ENSEMBL:ENSP00000335304|REFSEQ:NP_001924|H-INV:HIT000029499|VEGA:OTTHUMP00000028154 Tax_Id=9606 Gene_Symbol=DLSTP;DLST Dihydrolipoyllysine-residue succinyltransferase component of 2-oxoglutarate deh</t>
  </si>
  <si>
    <t>IPI00425409;IPI00425404;IPI00425405;IPI00425407</t>
  </si>
  <si>
    <t xml:space="preserve">&gt;IPI:IPI00425409.3|SWISS-PROT:Q7Z4S6-4|ENSEMBL:ENSP00000379029 Tax_Id=9606 Gene_Symbol=KIF21A Isoform 4 of Kinesin-like protein KIF21A;&gt;IPI:IPI00425404.3|SWISS-PROT:Q7Z4S6-1|ENSEMBL:ENSP00000354878|H-INV:HIT000253282 Tax_Id=9606 Gene_Symbol=KIF21A Isoform </t>
  </si>
  <si>
    <t>IPI00426640;IPI00738524;IPI00738762</t>
  </si>
  <si>
    <t>&gt;IPI:IPI00426640.1|SWISS-PROT:Q13888|TREMBL:B4DKI6;Q86U80|ENSEMBL:ENSP00000274400;ENSP00000328901;ENSP00000394164|REFSEQ:NP_001506 Tax_Id=9606 Gene_Symbol=GTF2H2 General transcription factor IIH subunit 2;&gt;IPI:IPI00738524.1|SWISS-PROT:Q6P1K8|TREMBL:B7ZW82|</t>
  </si>
  <si>
    <t>IPI00428288;IPI00334579;IPI00640672;IPI00428285;IPI00428286;IPI00428289;IPI00384571;IPI00645648;IPI00428287</t>
  </si>
  <si>
    <t>&gt;IPI:IPI00428288.1|SWISS-PROT:Q8N983-4|TREMBL:A8K4V4|ENSEMBL:ENSP00000315948;ENSP00000359256|REFSEQ:NP_115488|VEGA:OTTHUMP00000020305;OTTHUMP00000020310 Tax_Id=9606 Gene_Symbol=MRPL43 Isoform 4 of 39S ribosomal protein L43, mitochondrial;&gt;IPI:IPI00334579.2</t>
  </si>
  <si>
    <t>IPI00430770</t>
  </si>
  <si>
    <t>&gt;IPI:IPI00430770.1|SWISS-PROT:Q7KZ85-2|VEGA:OTTHUMP00000180868 Tax_Id=9606 Gene_Symbol=SUPT6H Isoform 2 of Transcription elongation factor SPT6</t>
  </si>
  <si>
    <t>IPI00430812;IPI00430813;IPI00895806;IPI00895911;IPI00895852;IPI00430814</t>
  </si>
  <si>
    <t>&gt;IPI:IPI00430812.6|SWISS-PROT:P62633-1|ENSEMBL:ENSP00000376968;ENSP00000410619|REFSEQ:NP_003409|VEGA:OTTHUMP00000172760 Tax_Id=9606 Gene_Symbol=CNBP Isoform 1 of Cellular nucleic acid-binding protein;&gt;IPI:IPI00430813.3|SWISS-PROT:P62633-2|REFSEQ:NP_0011206</t>
  </si>
  <si>
    <t>IPI00438229;IPI00438230</t>
  </si>
  <si>
    <t>&gt;IPI:IPI00438229.2|SWISS-PROT:Q13263-1|TREMBL:B2R8R5|ENSEMBL:ENSP00000253024|REFSEQ:NP_005753|H-INV:HIT000032127|VEGA:OTTHUMP00000078191 Tax_Id=9606 Gene_Symbol=TRIM28 Isoform 1 of Transcription intermediary factor 1-beta;&gt;IPI:IPI00438230.3|SWISS-PROT:Q132</t>
  </si>
  <si>
    <t>IPI00438286;IPI00438287;IPI00438288;IPI00438290;IPI00438289;IPI00438291;IPI00438292</t>
  </si>
  <si>
    <t>&gt;IPI:IPI00438286.3|SWISS-PROT:Q96RT1-1|TREMBL:B7ZLV9;Q1RMD0|ENSEMBL:ENSP00000284037|VEGA:OTTHUMP00000123464 Tax_Id=9606 Gene_Symbol=ERBB2IP ERBB2IP protein;&gt;IPI:IPI00438287.2|SWISS-PROT:Q96RT1-2|TREMBL:A0AVR1;B4E3F1;Q1RMC9|ENSEMBL:ENSP00000370330|REFSEQ:NP</t>
  </si>
  <si>
    <t>IPI00440493;IPI00908963;IPI00549805;IPI00471928;IPI00641249</t>
  </si>
  <si>
    <t>IPI00440493;IPI00908963</t>
  </si>
  <si>
    <t>&gt;IPI:IPI00440493.2|SWISS-PROT:P25705|TREMBL:A8K092|ENSEMBL:ENSP00000282050;ENSP00000381736|REFSEQ:NP_001001937;NP_004037|H-INV:HIT000049010|VEGA:OTTHUMP00000072923;OTTHUMP00000163475 Tax_Id=9606 Gene_Symbol=ATP5A1 ATP synthase subunit alpha, mitochondrial;</t>
  </si>
  <si>
    <t>IPI00440688;IPI00940039;IPI00440689;IPI00878135;IPI00877685;IPI00429180;IPI00908753</t>
  </si>
  <si>
    <t>IPI00440688;IPI00940039;IPI00440689;IPI00878135;IPI00877685</t>
  </si>
  <si>
    <t>&gt;IPI:IPI00440688.4|TREMBL:B4E0L0|ENSEMBL:ENSP00000409088 Tax_Id=9606 Gene_Symbol=POLDIP3 cDNA FLJ54030, highly similar to Polymerase delta-interacting protein 3;&gt;IPI:IPI00940039.1|SWISS-PROT:Q9BY77-1|TREMBL:B4DMM2;Q96DI9|ENSEMBL:ENSP00000252115|REFSEQ:NP_1</t>
  </si>
  <si>
    <t>IPI00441473;IPI00064328;IPI00794580;IPI00793983;IPI00952972</t>
  </si>
  <si>
    <t>IPI00441473;IPI00064328;IPI00794580</t>
  </si>
  <si>
    <t>&gt;IPI:IPI00441473.3|SWISS-PROT:O14744|TREMBL:B2RDD7;B5BU10|ENSEMBL:ENSP00000319169|REFSEQ:NP_006100|H-INV:HIT000072306|VEGA:OTTHUMP00000027922 Tax_Id=9606 Gene_Symbol=PRMT5 Protein arginine N-methyltransferase 5;&gt;IPI:IPI00064328.3|TREMBL:A8MZ91;B4DV00|ENSEM</t>
  </si>
  <si>
    <t>IPI00446765;IPI00795935;IPI00748403;IPI00952576;IPI00102193;IPI00884212;IPI00419468;IPI00884069</t>
  </si>
  <si>
    <t>IPI00446765;IPI00795935;IPI00748403;IPI00952576</t>
  </si>
  <si>
    <t>&gt;IPI:IPI00446765.2|SWISS-PROT:Q96HW7-1|TREMBL:A8K4A1|ENSEMBL:ENSP00000346913|REFSEQ:NP_291025|H-INV:HIT000028901 Tax_Id=9606 Gene_Symbol=INTS4 Isoform 1 of Integrator complex subunit 4;&gt;IPI:IPI00795935.1|SWISS-PROT:Q96HW7-2 Tax_Id=9606 Gene_Symbol=INTS4 Is</t>
  </si>
  <si>
    <t>IPI00448925</t>
  </si>
  <si>
    <t>&gt;IPI:IPI00448925.6|TREMBL:C9J8G9|ENSEMBL:ENSP00000374990|VEGA:OTTHUMP00000201823 Tax_Id=9606 Gene_Symbol=IGHV4-31;LOC100290320;IGHG1;LOC100294459 Putative uncharacterized protein IGHG1</t>
  </si>
  <si>
    <t>IPI00449049;IPI00953994</t>
  </si>
  <si>
    <t>IPI00449049</t>
  </si>
  <si>
    <t>&gt;IPI:IPI00449049.5|SWISS-PROT:P09874|TREMBL:B1ANJ4;B2R5W3;B4E0E1;Q05D33;Q96P95|ENSEMBL:ENSP00000355759|REFSEQ:NP_001609|H-INV:HIT000195479|VEGA:OTTHUMP00000035663 Tax_Id=9606 Gene_Symbol=PARP1 Poly [ADP-ribose] polymerase 1</t>
  </si>
  <si>
    <t>IPI00451941;IPI00940410;IPI00894217;IPI00657943;IPI00658061</t>
  </si>
  <si>
    <t>&gt;IPI:IPI00451941.6|TREMBL:B4DT51|ENSEMBL:ENSP00000397402 Tax_Id=9606 Gene_Symbol=TSEN34 cDNA FLJ54848, highly similar to tRNA-splicing endonuclease subunit Sen34;&gt;IPI:IPI00940410.1|SWISS-PROT:Q9BSV6|ENSEMBL:ENSP00000305524;ENSP00000379667;ENSP00000379671|R</t>
  </si>
  <si>
    <t>IPI00453473</t>
  </si>
  <si>
    <t>&gt;IPI:IPI00453473.6|SWISS-PROT:P62805|TREMBL:B2R4R0;Q0VAS5;Q6B823|ENSEMBL:ENSP00000289352;ENSP00000343282;ENSP00000346316;ENSP00000347168;ENSP00000348258;ENSP00000350159;ENSP00000350767;ENSP00000352980;ENSP00000353624;ENSP00000358153;ENSP00000358162;ENSP000</t>
  </si>
  <si>
    <t>IPI00453476;IPI00549725;IPI00218570;IPI00844133;IPI00374975;IPI00847670;IPI00930416;IPI00786897</t>
  </si>
  <si>
    <t>IPI00453476;IPI00549725;IPI00218570</t>
  </si>
  <si>
    <t>&gt;IPI:IPI00453476.2|ENSEMBL:ENSP00000390826|VEGA:OTTHUMP00000168982 Tax_Id=9606 Gene_Symbol=- 29 kDa protein;&gt;IPI:IPI00549725.6|SWISS-PROT:P18669|TREMBL:B4DJA4;B4DKL5;B4DMJ7;B7Z9E5;Q0D2Q6;Q53G35;Q6FHK8;Q6FHU2;Q6P6D7|ENSEMBL:ENSP00000359991|REFSEQ:NP_002620|</t>
  </si>
  <si>
    <t>IPI00784614;IPI00784808;IPI00784936;IPI00871679;IPI00883870;IPI00455033;IPI00784835;IPI00748715</t>
  </si>
  <si>
    <t>IPI00784614;IPI00784808;IPI00784936;IPI00871679;IPI00883870;IPI00455033;IPI00784835</t>
  </si>
  <si>
    <t>&gt;IPI:IPI00784614.1|TREMBL:Q96QF2|ENSEMBL:ENSP00000391249|REFSEQ:NP_001106963|VEGA:OTTHUMP00000182342 Tax_Id=9606 Gene_Symbol=SEPT9 septin 9 isoform a;&gt;IPI:IPI00784808.1|ENSEMBL:ENSP00000405877|REFSEQ:NP_001106965 Tax_Id=9606 Gene_Symbol=SEPT9 septin 9 isof</t>
  </si>
  <si>
    <t>IPI00455599</t>
  </si>
  <si>
    <t>&gt;IPI:IPI00455599.4|SWISS-PROT:Q58FF8|TREMBL:B5MDL9|ENSEMBL:ENSP00000371882|H-INV:HIT000333303 Tax_Id=9606 Gene_Symbol=HSP90AB2P Similar to Heat shock protein HSP 90-beta</t>
  </si>
  <si>
    <t>IPI00456363;IPI00642402;IPI00639962;IPI00456359;IPI00456361;IPI00456365;IPI00456367;IPI00883782;IPI00456369;IPI00479363</t>
  </si>
  <si>
    <t>&gt;IPI:IPI00456363.1|SWISS-PROT:Q8WWM7-3|TREMBL:Q63ZY4|ENSEMBL:ENSP00000326966;ENSP00000378917|REFSEQ:NP_680780|H-INV:HIT000247187|VEGA:OTTHUMP00000080079;OTTHUMP00000122537 Tax_Id=9606 Gene_Symbol=ATXN2L Isoform 3 of Ataxin-2-like protein;&gt;IPI:IPI00642402.1</t>
  </si>
  <si>
    <t>IPI00456628;IPI00743882;IPI00903147</t>
  </si>
  <si>
    <t>&gt;IPI:IPI00456628.5|SWISS-PROT:Q6F5E8|TREMBL:B8X2Z3|ENSEMBL:ENSP00000334958|REFSEQ:NP_001013860|H-INV:HIT000242348|VEGA:OTTHUMP00000080967 Tax_Id=9606 Gene_Symbol=RLTPR Leucine-rich repeat-containing protein 16C;&gt;IPI:IPI00743882.3|ENSEMBL:ENSP00000381330 Ta</t>
  </si>
  <si>
    <t>IPI00456694;IPI00455129</t>
  </si>
  <si>
    <t>IPI00456694</t>
  </si>
  <si>
    <t>&gt;IPI:IPI00456694.2|SWISS-PROT:Q5JSJ4-1|TREMBL:B9EIK3;Q8N8M2|ENSEMBL:ENSP00000359788|REFSEQ:NP_872346|H-INV:HIT000340852|VEGA:OTTHUMP00000024075 Tax_Id=9606 Gene_Symbol=DDX26B Isoform 1 of Protein DDX26B</t>
  </si>
  <si>
    <t>IPI00456758;IPI00909069</t>
  </si>
  <si>
    <t>IPI00456758</t>
  </si>
  <si>
    <t>&gt;IPI:IPI00456758.4|SWISS-PROT:P46776|TREMBL:Q6NZ52;Q9BQQ5|ENSEMBL:ENSP00000346015|REFSEQ:NP_000981|H-INV:HIT000032380 Tax_Id=9606 Gene_Symbol=RPL27A 60S ribosomal protein L27a</t>
  </si>
  <si>
    <t>IPI00456887;IPI00929107</t>
  </si>
  <si>
    <t>&gt;IPI:IPI00456887.2|SWISS-PROT:Q1KMD3|ENSEMBL:ENSP00000301785|REFSEQ:NP_001073027|H-INV:HIT000343453 Tax_Id=9606 Gene_Symbol=HNRNPUL2 Heterogeneous nuclear ribonucleoprotein U-like protein 2;&gt;IPI:IPI00929107.1|H-INV:HIT000042815 Tax_Id=9606 Gene_Symbol=BSCL</t>
  </si>
  <si>
    <t>IPI00456940</t>
  </si>
  <si>
    <t>&gt;IPI:IPI00456940.5|SWISS-PROT:Q6DKI1|TREMBL:A8K5J5;B3KMP5;B7Z4G0;B7Z652|ENSEMBL:ENSP00000346063;ENSP00000418221|REFSEQ:NP_940888|H-INV:HIT000005178|VEGA:OTTHUMP00000016410;OTTHUMP00000195524 Tax_Id=9606 Gene_Symbol=RPL7L1 60S ribosomal protein L7-like 1</t>
  </si>
  <si>
    <t>IPI00456969;IPI00440177</t>
  </si>
  <si>
    <t>IPI00456969</t>
  </si>
  <si>
    <t>&gt;IPI:IPI00456969.1|SWISS-PROT:Q14204|TREMBL:B4DSR6;Q92862;Q9NRC3|ENSEMBL:ENSP00000348965|REFSEQ:NP_001367|H-INV:HIT000000031|VEGA:OTTHUMP00000028119;OTTHUMP00000065399 Tax_Id=9606 Gene_Symbol=DYNC1H1 Cytoplasmic dynein 1 heavy chain 1</t>
  </si>
  <si>
    <t>IPI00797572;IPI00941736;IPI00457114;IPI00926946;IPI00760711;IPI00926575;IPI00872831;IPI00759479;IPI00760993;IPI00791707;IPI00794672</t>
  </si>
  <si>
    <t>IPI00797572;IPI00941736;IPI00457114;IPI00926946;IPI00760711;IPI00926575</t>
  </si>
  <si>
    <t>&gt;IPI:IPI00797572.2|TREMBL:B4DGC5;C9JMG9|ENSEMBL:ENSP00000402299;ENSP00000411782|REFSEQ:NP_001127854|VEGA:OTTHUMP00000207924 Tax_Id=9606 Gene_Symbol=IQSEC1 IQ motif and Sec7 domain 1 isoform a;&gt;IPI:IPI00941736.1|TREMBL:C9J806|ENSEMBL:ENSP00000406228 Tax_Id=</t>
  </si>
  <si>
    <t>IPI00457284;IPI00942874;IPI00952619;IPI00791562;IPI00328308;IPI00375560;IPI00927212</t>
  </si>
  <si>
    <t>IPI00457284;IPI00942874;IPI00952619</t>
  </si>
  <si>
    <t>&gt;IPI:IPI00457284.2|SWISS-PROT:Q9UKJ3-1|ENSEMBL:ENSP00000335486|REFSEQ:NP_001002909|H-INV:HIT000008874|VEGA:OTTHUMP00000181876 Tax_Id=9606 Gene_Symbol=GPATCH8 Isoform 1 of G patch domain-containing protein 8;&gt;IPI:IPI00942874.1|SWISS-PROT:Q9UKJ3-2 Tax_Id=960</t>
  </si>
  <si>
    <t>IPI00464952;IPI00641287;IPI00641957;IPI00641842;IPI00910208;IPI00908907</t>
  </si>
  <si>
    <t>IPI00464952;IPI00641287;IPI00641957;IPI00641842</t>
  </si>
  <si>
    <t>&gt;IPI:IPI00464952.2|SWISS-PROT:Q05519|ENSEMBL:ENSP00000359988;ENSP00000384357|REFSEQ:NP_004759|H-INV:HIT000196291|VEGA:OTTHUMP00000010935 Tax_Id=9606 Gene_Symbol=SFRS11 Splicing factor, arginine/serine-rich 11;&gt;IPI:IPI00641287.1|TREMBL:Q8IWE6|ENSEMBL:ENSP00</t>
  </si>
  <si>
    <t>IPI00465028;IPI00797270;IPI00796633;IPI00451401</t>
  </si>
  <si>
    <t>&gt;IPI:IPI00465028.7|TREMBL:Q53HE2|ENSEMBL:ENSP00000229270|REFSEQ:NP_001152759|H-INV:HIT000194072|VEGA:OTTHUMP00000165244;OTTHUMP00000166407 Tax_Id=9606 Gene_Symbol=RCTPI1;TPI1 triosephosphate isomerase 1 isoform 2;&gt;IPI:IPI00797270.4|SWISS-PROT:P60174-1|TREM</t>
  </si>
  <si>
    <t>IPI00465044</t>
  </si>
  <si>
    <t>&gt;IPI:IPI00465044.2|SWISS-PROT:Q9P258|TREMBL:A5PLK7|ENSEMBL:ENSP00000364582;ENSP00000364585|REFSEQ:NP_001129676;NP_061185|H-INV:HIT000247901|VEGA:OTTHUMP00000002613;OTTHUMP00000002614 Tax_Id=9606 Gene_Symbol=RCC2 Protein RCC2</t>
  </si>
  <si>
    <t>IPI00465070;IPI00216402;IPI00909530;IPI00477080;IPI00784001;IPI00419884;IPI00942498;IPI00793280;IPI00792719</t>
  </si>
  <si>
    <t>IPI00465070;IPI00216402;IPI00909530;IPI00477080;IPI00784001;IPI00419884;IPI00942498</t>
  </si>
  <si>
    <t>&gt;IPI:IPI00465070.7|SWISS-PROT:P68431|ENSEMBL:ENSP00000230495;ENSP00000244661;ENSP00000319632;ENSP00000329554;ENSP00000350275;ENSP00000352252;ENSP00000353581;ENSP00000353783;ENSP00000358160;ENSP00000366999;ENSP00000367062|REFSEQ:NP_003520;NP_003521;NP_00352</t>
  </si>
  <si>
    <t>IPI00465176;IPI00748207;IPI00807606;IPI00917535</t>
  </si>
  <si>
    <t>&gt;IPI:IPI00465176.2|SWISS-PROT:Q8TCC3-2|ENSEMBL:ENSP00000312464;ENSP00000390891|VEGA:OTTHUMP00000203467 Tax_Id=9606 Gene_Symbol=MRPL30;C2orf15 Isoform 2 of 39S ribosomal protein L30, mitochondrial;&gt;IPI:IPI00748207.3|SWISS-PROT:Q8TCC3-1|ENSEMBL:ENSP000003111</t>
  </si>
  <si>
    <t>IPI00465179;IPI00743142;IPI00219585;IPI00793665;IPI00797580;IPI00385347;IPI00796852;IPI00791170</t>
  </si>
  <si>
    <t>IPI00465179;IPI00743142;IPI00219585;IPI00793665</t>
  </si>
  <si>
    <t>&gt;IPI:IPI00465179.3|TREMBL:Q6ZTT1|ENSEMBL:ENSP00000345771|VEGA:OTTHUMP00000167273 Tax_Id=9606 Gene_Symbol=PFKM cDNA FLJ44241 fis, clone THYMU3008436, highly similar to 6-phosphofructokinase, muscle type;&gt;IPI:IPI00743142.2|SWISS-PROT:P08237-1|TREMBL:B4E162|E</t>
  </si>
  <si>
    <t>IPI00465248;IPI00759806;IPI00216171;IPI00218474;IPI00909949;IPI00791564;IPI00942494;IPI00792715;IPI00909595;IPI00790892</t>
  </si>
  <si>
    <t>IPI00465248;IPI00759806</t>
  </si>
  <si>
    <t>&gt;IPI:IPI00465248.5|SWISS-PROT:P06733-1|TREMBL:A4QMW8;A4UCS8;Q96GV1;Q9BT62|ENSEMBL:ENSP00000234590|REFSEQ:NP_001419|H-INV:HIT000270987|VEGA:OTTHUMP00000001706 Tax_Id=9606 Gene_Symbol=ENO1 Isoform alpha-enolase of Alpha-enolase;&gt;IPI:IPI00759806.1|SWISS-PROT:</t>
  </si>
  <si>
    <t>IPI00465294;IPI00909093</t>
  </si>
  <si>
    <t>&gt;IPI:IPI00465294.2|SWISS-PROT:Q99459|TREMBL:B3KY60|ENSEMBL:ENSP00000360532|REFSEQ:NP_001244|H-INV:HIT000000149|VEGA:OTTHUMP00000016529 Tax_Id=9606 Gene_Symbol=CDC5L Cell division cycle 5-like protein;&gt;IPI:IPI00909093.1|TREMBL:B4DSH1|ENSEMBL:ENSP00000409575</t>
  </si>
  <si>
    <t>IPI00465361;IPI00397611;IPI00909231</t>
  </si>
  <si>
    <t>IPI00465361;IPI00397611</t>
  </si>
  <si>
    <t>&gt;IPI:IPI00465361.4|SWISS-PROT:P26373|TREMBL:A8K4C8;B4DLX3;O60250;Q6NZ55|ENSEMBL:ENSP00000307889;ENSP00000376811|REFSEQ:NP_000968;NP_150254|H-INV:HIT000047452|VEGA:OTTHUMP00000081450;OTTHUMP00000081451;OTTHUMP00000165255;OTTHUMP00000165256 Tax_Id=9606 Gene_</t>
  </si>
  <si>
    <t>IPI00796333;IPI00465439;IPI00218407;IPI00942961;IPI00513830</t>
  </si>
  <si>
    <t>IPI00796333;IPI00465439</t>
  </si>
  <si>
    <t>&gt;IPI:IPI00796333.1|ENSEMBL:ENSP00000378669|VEGA:OTTHUMP00000162984 Tax_Id=9606 Gene_Symbol=ALDOA 45 kDa protein;&gt;IPI:IPI00465439.5|SWISS-PROT:P04075|TREMBL:A4UCS9;A4UCT0|ENSEMBL:ENSP00000336927;ENSP00000378661;ENSP00000387793;ENSP00000400452|REFSEQ:NP_0000</t>
  </si>
  <si>
    <t>IPI00470498;IPI00412714</t>
  </si>
  <si>
    <t>&gt;IPI:IPI00470498.1|SWISS-PROT:Q8NC51-3|ENSEMBL:ENSP00000354591|REFSEQ:NP_001018079|VEGA:OTTHUMP00000037681 Tax_Id=9606 Gene_Symbol=SERBP1 Isoform 3 of Plasminogen activator inhibitor 1 RNA-binding protein;&gt;IPI:IPI00412714.3|SWISS-PROT:Q8NC51-4|TREMBL:Q5VU2</t>
  </si>
  <si>
    <t>IPI00470528;IPI00790569;IPI00927715;IPI00926202;IPI00943200;IPI00909437;IPI00925058;IPI00874178;IPI00910417;IPI00062151;IPI00382749</t>
  </si>
  <si>
    <t>IPI00470528;IPI00790569;IPI00927715;IPI00926202;IPI00943200;IPI00909437</t>
  </si>
  <si>
    <t>&gt;IPI:IPI00470528.5|SWISS-PROT:P61313|TREMBL:Q5U0C0|ENSEMBL:ENSP00000309334;ENSP00000346867;ENSP00000388529;ENSP00000390193;ENSP00000416692;ENSP00000420330|REFSEQ:NP_002939|H-INV:HIT000076179|VEGA:OTTHUMP00000161052;OTTHUMP00000170464;OTTHUMP00000208329;OTT</t>
  </si>
  <si>
    <t>IPI00856080;IPI00470580;IPI00794828</t>
  </si>
  <si>
    <t>&gt;IPI:IPI00856080.1|SWISS-PROT:Q9UHW5-2 Tax_Id=9606 Gene_Symbol=GPN3 Isoform 2 of GPN-loop GTPase 3;&gt;IPI:IPI00470580.7|SWISS-PROT:Q9UHW5-1|ENSEMBL:ENSP00000228827|REFSEQ:NP_057385|H-INV:HIT000033776|VEGA:OTTHUMP00000169197 Tax_Id=9606 Gene_Symbol=GPN3 Isofo</t>
  </si>
  <si>
    <t>IPI00470610;IPI00747534;IPI00335061</t>
  </si>
  <si>
    <t>&gt;IPI:IPI00470610.4|SWISS-PROT:Q96C36|ENSEMBL:ENSP00000342502|REFSEQ:NP_037460|H-INV:HIT000038817|VEGA:OTTHUMP00000035614 Tax_Id=9606 Gene_Symbol=PYCR2 Pyrroline-5-carboxylate reductase 2;&gt;IPI:IPI00747534.3|TREMBL:B3KMB7;Q4W8W1|ENSEMBL:ENSP00000321781 Tax_I</t>
  </si>
  <si>
    <t>IPI00844264;IPI00470891;IPI00873244</t>
  </si>
  <si>
    <t>&gt;IPI:IPI00844264.7|TREMBL:Q68DF1|ENSEMBL:ENSP00000358546;ENSP00000407724|REFSEQ:NP_001123995 Tax_Id=9606 Gene_Symbol=CSDE1 upstream of NRAS isoform 3;&gt;IPI:IPI00470891.2|SWISS-PROT:O75534-1|TREMBL:Q9GZV0|ENSEMBL:ENSP00000351329|REFSEQ:NP_001007554|H-INV:HIT</t>
  </si>
  <si>
    <t>IPI00471969;IPI00473139</t>
  </si>
  <si>
    <t>&gt;IPI:IPI00471969.1|SWISS-PROT:P01914 Tax_Id=9606 Gene_Symbol=LOC100133811;HLA-DRB1;LOC100294468;LOC100290966;HLA-DRB5;HLA-DRB3;LOC100294276;HLA-DRB4;LOC100133661;LOC100294036;LOC649783 HLA class II histocompatibility antigen, DR-1 beta chain;&gt;IPI:IPI004731</t>
  </si>
  <si>
    <t>IPI00478450;IPI00472058;IPI00942986</t>
  </si>
  <si>
    <t>&gt;IPI:IPI00478450.1|SWISS-PROT:Q9NX14-2|ENSEMBL:ENSP00000276062|REFSEQ:NP_061929|VEGA:OTTHUMP00000023194 Tax_Id=9606 Gene_Symbol=NDUFB11 Isoform 2 of NADH dehydrogenase [ubiquinone] 1 beta subcomplex subunit 11, mitochondrial;&gt;IPI:IPI00472058.1|SWISS-PROT:Q</t>
  </si>
  <si>
    <t>IPI00472510;IPI00892759;IPI00740326;IPI00941590;IPI00939789;IPI00785180;IPI00816117;IPI00005172;IPI00640990;IPI00892765;IPI00892911;IPI00942509;IPI00954513;IPI00942360;IPI00939927;IPI00942310;IPI00937923;IPI00941483;IPI00736170</t>
  </si>
  <si>
    <t>IPI00472510;IPI00892759;IPI00740326;IPI00941590;IPI00939789;IPI00785180;IPI00816117;IPI00005172;IPI00640990;IPI00892765;IPI00892911;IPI00942509;IPI00954513;IPI00942360;IPI00939927;IPI00942310</t>
  </si>
  <si>
    <t>&gt;IPI:IPI00472510.1|SWISS-PROT:P01908 Tax_Id=9606 Gene_Symbol=- HLA class II histocompatibility antigen, DQ(1) alpha chain;&gt;IPI:IPI00892759.1|TREMBL:B7ZW51;Q29882;Q30063;Q30069;Q5Y7F5;Q67AF6;Q67AF7;Q67AF8;Q67AF9;Q67AG0;Q9UM30|ENSEMBL:ENSP00000387892;ENSP000</t>
  </si>
  <si>
    <t>IPI00473014;IPI00786968;IPI00888288;IPI00788232;IPI00845388;IPI00869284;IPI00935521</t>
  </si>
  <si>
    <t>&gt;IPI:IPI00473014.5|SWISS-PROT:P60981|ENSEMBL:ENSP00000246069|REFSEQ:NP_006861|H-INV:HIT000055966|VEGA:OTTHUMP00000030335 Tax_Id=9606 Gene_Symbol=DSTN Destrin;&gt;IPI:IPI00786968.2|REFSEQ:XP_001130287 Tax_Id=9606 Gene_Symbol=LOC729454 similar to Destrin;&gt;IPI:I</t>
  </si>
  <si>
    <t>IPI00473047;IPI00883914</t>
  </si>
  <si>
    <t>&gt;IPI:IPI00473047.2|SWISS-PROT:P54619|TREMBL:B4DDT7;B4E094;Q8N7V9|ENSEMBL:ENSP00000323867|REFSEQ:NP_002724|VEGA:OTTHUMP00000167405 Tax_Id=9606 Gene_Symbol=PRKAG1 cDNA FLJ40287 fis, clone TESTI2027909, highly similar to 5-AMP-ACTIVATED PROTEIN KINASE, GAMMA</t>
  </si>
  <si>
    <t>IPI00477619;IPI00743872;IPI00939535</t>
  </si>
  <si>
    <t>&gt;IPI:IPI00477619.2|SWISS-PROT:O94763-1|ENSEMBL:ENSP00000376097|REFSEQ:NP_003787|VEGA:OTTHUMP00000076168 Tax_Id=9606 Gene_Symbol=C19orf2 Isoform 1 of Unconventional prefoldin RPB5 interactor;&gt;IPI:IPI00743872.4|SWISS-PROT:O94763-2|ENSEMBL:ENSP00000312530|REF</t>
  </si>
  <si>
    <t>IPI00477686</t>
  </si>
  <si>
    <t>&gt;IPI:IPI00477686.2|SWISS-PROT:P13984|ENSEMBL:ENSP00000340823|REFSEQ:NP_004119|H-INV:HIT000321588|VEGA:OTTHUMP00000018348 Tax_Id=9606 Gene_Symbol=GTF2F2 General transcription factor IIF subunit 2</t>
  </si>
  <si>
    <t>IPI00477759</t>
  </si>
  <si>
    <t>&gt;IPI:IPI00477759.1|SWISS-PROT:Q9H0H0|TREMBL:B4DQZ5|ENSEMBL:ENSP00000251334;ENSP00000414237|REFSEQ:NP_065799|H-INV:HIT000025396|VEGA:OTTHUMP00000182112 Tax_Id=9606 Gene_Symbol=INTS2 Integrator complex subunit 2</t>
  </si>
  <si>
    <t>IPI00477982;IPI00017305;IPI00641051;IPI00513863;IPI00515114</t>
  </si>
  <si>
    <t>IPI00477982;IPI00017305;IPI00641051</t>
  </si>
  <si>
    <t>&gt;IPI:IPI00477982.1|TREMBL:A6NGG4;A8K9K7|ENSEMBL:ENSP00000363277|REFSEQ:NP_001006666 Tax_Id=9606 Gene_Symbol=RPS6KA1 ribosomal protein S6 kinase, 90kDa, polypeptide 1 isoform b;&gt;IPI:IPI00017305.2|SWISS-PROT:Q15418|TREMBL:B7Z2K7|ENSEMBL:ENSP00000363283|REFSE</t>
  </si>
  <si>
    <t>IPI00478410;IPI00395769</t>
  </si>
  <si>
    <t>&gt;IPI:IPI00478410.2|SWISS-PROT:P36542-1|TREMBL:Q6I9V2;Q8TAS0|ENSEMBL:ENSP00000349142;ENSP00000380295|REFSEQ:NP_001001973|H-INV:HIT000100602|VEGA:OTTHUMP00000019068 Tax_Id=9606 Gene_Symbol=ATP5C1 Isoform Liver of ATP synthase subunit gamma, mitochondrial;&gt;IP</t>
  </si>
  <si>
    <t>IPI00478834;IPI00844406;IPI00908538;IPI00554462</t>
  </si>
  <si>
    <t>IPI00478834;IPI00844406;IPI00908538</t>
  </si>
  <si>
    <t>&gt;IPI:IPI00478834.3|SWISS-PROT:Q9NWB6-1|ENSEMBL:ENSP00000383059|REFSEQ:NP_060481|H-INV:HIT000003490|VEGA:OTTHUMP00000018683 Tax_Id=9606 Gene_Symbol=ARGLU1 Isoform 1 of Arginine and glutamate-rich protein 1;&gt;IPI:IPI00844406.1|SWISS-PROT:Q9NWB6-2|TREMBL:B4E0Y</t>
  </si>
  <si>
    <t>IPI00479058;IPI00795650</t>
  </si>
  <si>
    <t>IPI00479058</t>
  </si>
  <si>
    <t>&gt;IPI:IPI00479058.2|SWISS-PROT:P62841|ENSEMBL:ENSP00000233609|REFSEQ:NP_001009|H-INV:HIT000338291|VEGA:OTTHUMP00000077986 Tax_Id=9606 Gene_Symbol=RPS15 40S ribosomal protein S15</t>
  </si>
  <si>
    <t>IPI00853598;IPI00375370;IPI00479141;IPI00789755;IPI00845335;IPI00789169;IPI00556487;IPI00795464;IPI00853116;IPI00852657;IPI00791226;IPI00852874;IPI00794767;IPI00794434</t>
  </si>
  <si>
    <t>IPI00853598;IPI00375370;IPI00479141;IPI00789755;IPI00845335;IPI00789169;IPI00556487</t>
  </si>
  <si>
    <t>&gt;IPI:IPI00853598.1|TREMBL:B4DXJ1|ENSEMBL:ENSP00000342834;ENSP00000373312|VEGA:OTTHUMP00000195525 Tax_Id=9606 Gene_Symbol=SEC13 cDNA FLJ56334, highly similar to SEC13-related protein;&gt;IPI:IPI00375370.1|TREMBL:Q53GB2|ENSEMBL:ENSP00000336566|H-INV:HIT00003105</t>
  </si>
  <si>
    <t>IPI00479186;IPI00941899;IPI00220644;IPI00910979;IPI00909560;IPI00847989;IPI00888126;IPI00604528;IPI00743713;IPI00871353;IPI00027165;IPI00941093;IPI00909829;IPI00743867</t>
  </si>
  <si>
    <t>IPI00479186;IPI00941899;IPI00220644;IPI00910979;IPI00909560;IPI00847989;IPI00888126;IPI00604528</t>
  </si>
  <si>
    <t>&gt;IPI:IPI00479186.7|SWISS-PROT:P14618-1|ENSEMBL:ENSP00000334983|REFSEQ:NP_002645|H-INV:HIT000029665|VEGA:OTTHUMP00000176444 Tax_Id=9606 Gene_Symbol=PKM2 Isoform M2 of Pyruvate kinase isozymes M1/M2;&gt;IPI:IPI00941899.1|ENSEMBL:ENSP00000403265 Tax_Id=9606 Gene</t>
  </si>
  <si>
    <t>IPI00479306;IPI00910237;IPI00383971</t>
  </si>
  <si>
    <t>IPI00479306;IPI00910237</t>
  </si>
  <si>
    <t>&gt;IPI:IPI00479306.1|SWISS-PROT:P28074|ENSEMBL:ENSP00000355325|REFSEQ:NP_002788|H-INV:HIT000259776|VEGA:OTTHUMP00000027926 Tax_Id=9606 Gene_Symbol=PSMB5 Proteasome subunit beta type-5;&gt;IPI:IPI00910237.1|ENSEMBL:ENSP00000395206|REFSEQ:NP_001124197 Tax_Id=9606</t>
  </si>
  <si>
    <t>IPI00479385;IPI00249080;IPI00888266;IPI00909010</t>
  </si>
  <si>
    <t>&gt;IPI:IPI00479385.4|SWISS-PROT:O95671-1|TREMBL:B3KM43;B4DRF1;B4DX75|ENSEMBL:ENSP00000370718|REFSEQ:NP_004183|VEGA:OTTHUMP00000022825 Tax_Id=9606 Gene_Symbol=ASMTL Isoform 1 of N-acetylserotonin O-methyltransferase-like protein;&gt;IPI:IPI00249080.2|SWISS-PROT:</t>
  </si>
  <si>
    <t>IPI00479722;IPI00748256</t>
  </si>
  <si>
    <t>&gt;IPI:IPI00479722.2|SWISS-PROT:Q06323|TREMBL:Q6FHU3;Q6IBM2|ENSEMBL:ENSP00000206451|REFSEQ:NP_006254|H-INV:HIT000029544|VEGA:OTTHUMP00000027975 Tax_Id=9606 Gene_Symbol=PSME1 Proteasome activator complex subunit 1;&gt;IPI:IPI00748256.2|TREMBL:A6NJG9;Q86SZ9|ENSEM</t>
  </si>
  <si>
    <t>IPI00479997;IPI00921996;IPI00643115;IPI00642012;IPI00744618;IPI00922311</t>
  </si>
  <si>
    <t>IPI00479997;IPI00921996;IPI00643115;IPI00642012;IPI00744618</t>
  </si>
  <si>
    <t>&gt;IPI:IPI00479997.4|SWISS-PROT:P16949|TREMBL:B5BU83;Q96CE4|ENSEMBL:ENSP00000350531;ENSP00000363409;ENSP00000382633;ENSP00000387858|REFSEQ:NP_005554;NP_981944;NP_981946|H-INV:HIT000191296|VEGA:OTTHUMP00000008527;OTTHUMP00000008528;OTTHUMP00000008530 Tax_Id=9</t>
  </si>
  <si>
    <t>IPI00513919;IPI00514774;IPI00829672;IPI00796740</t>
  </si>
  <si>
    <t>IPI00513919;IPI00514774;IPI00829672</t>
  </si>
  <si>
    <t>&gt;IPI:IPI00513919.5|SWISS-PROT:Q58A45-3|ENSEMBL:ENSP00000282391;ENSP00000382522|REFSEQ:NP_787050|H-INV:HIT000389707|VEGA:OTTHUMP00000018179 Tax_Id=9606 Gene_Symbol=PAN3 PABP1-dependent poly A-specific ribonuclease subunit PAN3;&gt;IPI:IPI00514774.4|SWISS-PROT:</t>
  </si>
  <si>
    <t>IPI00514399</t>
  </si>
  <si>
    <t>&gt;IPI:IPI00514399.1|TREMBL:Q5T4L4|ENSEMBL:ENSP00000376341|VEGA:OTTHUMP00000034761 Tax_Id=9606 Gene_Symbol=RPS27 Putative uncharacterized protein RPS27</t>
  </si>
  <si>
    <t>IPI00514477;IPI00943868;IPI00307376;IPI00943840;IPI00513993;IPI00003922;IPI00514107;IPI00470916</t>
  </si>
  <si>
    <t>IPI00514477;IPI00943868;IPI00307376;IPI00943840;IPI00513993</t>
  </si>
  <si>
    <t>&gt;IPI:IPI00514477.1|SWISS-PROT:Q5TEJ8-1|ENSEMBL:ENSP00000363031|REFSEQ:NP_001099026|VEGA:OTTHUMP00000003991 Tax_Id=9606 Gene_Symbol=C1orf38 Isoform 1 of Protein THEMIS2;&gt;IPI:IPI00943868.1|SWISS-PROT:Q5TEJ8-5 Tax_Id=9606 Gene_Symbol=C1orf38 Isoform 5 of Prot</t>
  </si>
  <si>
    <t>IPI00514506;IPI00646381;IPI00746023</t>
  </si>
  <si>
    <t>&gt;IPI:IPI00514506.3|SWISS-PROT:Q96A35|ENSEMBL:ENSP00000354525;ENSP00000357194|REFSEQ:NP_078816;NP_663781|H-INV:HIT000035815|VEGA:OTTHUMP00000038724;OTTHUMP00000038725 Tax_Id=9606 Gene_Symbol=MRPL24 39S ribosomal protein L24, mitochondrial;&gt;IPI:IPI00646381.1</t>
  </si>
  <si>
    <t>IPI00514908</t>
  </si>
  <si>
    <t>&gt;IPI:IPI00514908.1|SWISS-PROT:Q5T749|ENSEMBL:ENSP00000357762;ENSP00000376441|REFSEQ:NP_001020402|H-INV:HIT000333359|VEGA:OTTHUMP00000014333 Tax_Id=9606 Gene_Symbol=KPRP Keratinocyte proline-rich protein</t>
  </si>
  <si>
    <t>IPI00856115;IPI00549171;IPI00945572;IPI00947109;IPI00947277;IPI00947456;IPI00945141;IPI00945481;IPI00945306;IPI00945054</t>
  </si>
  <si>
    <t>&gt;IPI:IPI00856115.1|TREMBL:A8K9F5|ENSEMBL:ENSP00000388287|REFSEQ:NP_001093165 Tax_Id=9606 Gene_Symbol=REPIN1 replication initiator 1 isoform 3;&gt;IPI:IPI00549171.5|SWISS-PROT:Q9BWE0|ENSEMBL:ENSP00000380451;ENSP00000407714;ENSP00000420578|REFSEQ:NP_001093166;N</t>
  </si>
  <si>
    <t>IPI00930290;IPI00908515;IPI00549384;IPI00759680;IPI00479047</t>
  </si>
  <si>
    <t>&gt;IPI:IPI00930290.1|SWISS-PROT:Q9H8M2-5|ENSEMBL:ENSP00000419765|REFSEQ:NP_076413 Tax_Id=9606 Gene_Symbol=BRD9 Isoform 1 of Bromodomain-containing protein 9;&gt;IPI:IPI00908515.1|TREMBL:B4DMQ2|ENSEMBL:ENSP00000389850;ENSP00000419845|REFSEQ:NP_001009877 Tax_Id=9</t>
  </si>
  <si>
    <t>IPI00549540</t>
  </si>
  <si>
    <t>&gt;IPI:IPI00549540.3|SWISS-PROT:Q9NWT1|ENSEMBL:ENSP00000368887|REFSEQ:NP_060376|H-INV:HIT000076162|VEGA:OTTHUMP00000016022 Tax_Id=9606 Gene_Symbol=PAK1IP1 p21-activated protein kinase-interacting protein 1</t>
  </si>
  <si>
    <t>IPI00549664;IPI00642510</t>
  </si>
  <si>
    <t>&gt;IPI:IPI00549664.4|SWISS-PROT:Q9NXF1|ENSEMBL:ENSP00000364037|REFSEQ:NP_060216|H-INV:HIT000002769|VEGA:OTTHUMP00000021797 Tax_Id=9606 Gene_Symbol=TEX10 Testis-expressed sequence 10 protein;&gt;IPI:IPI00642510.3|TREMBL:B4DQR0;B4DYV2;B4E149;B7Z9D5|ENSEMBL:ENSP00</t>
  </si>
  <si>
    <t>IPI00549672</t>
  </si>
  <si>
    <t>&gt;IPI:IPI00549672.2|SWISS-PROT:Q9UNM6|TREMBL:B2RBM7;B4DJ66;Q53GN6;Q9UNM7;Q9Y6E3|ENSEMBL:ENSP00000333811|REFSEQ:NP_002808|H-INV:HIT000030132|VEGA:OTTHUMP00000147614 Tax_Id=9606 Gene_Symbol=PSMD13 HSPC027</t>
  </si>
  <si>
    <t>IPI00549972;IPI00789498;IPI00790527</t>
  </si>
  <si>
    <t>&gt;IPI:IPI00549972.3|SWISS-PROT:Q9BT23|ENSEMBL:ENSP00000259006|REFSEQ:NP_085053|VEGA:OTTHUMP00000182131;OTTHUMP00000182133;OTTHUMP00000182135;OTTHUMP00000182137 Tax_Id=9606 Gene_Symbol=LIMD2 LIM domain-containing protein 2;&gt;IPI:IPI00789498.1|VEGA:OTTHUMP0000</t>
  </si>
  <si>
    <t>IPI00550021;IPI00651660;IPI00941779;IPI00877635;IPI00877999;IPI00877787;IPI00878524;IPI00889059;IPI00878827;IPI00219335;IPI00943250</t>
  </si>
  <si>
    <t>IPI00550021;IPI00651660;IPI00941779;IPI00877635;IPI00877999;IPI00877787;IPI00878524</t>
  </si>
  <si>
    <t>&gt;IPI:IPI00550021.4|SWISS-PROT:P39023|TREMBL:Q96QL0|ENSEMBL:ENSP00000346001|REFSEQ:NP_000958|H-INV:HIT000338841|VEGA:OTTHUMP00000028935;OTTHUMP00000199074 Tax_Id=9606 Gene_Symbol=RPL3 60S ribosomal protein L3;&gt;IPI:IPI00651660.1|TREMBL:A6NHB7;B3KS36;B4DN06|E</t>
  </si>
  <si>
    <t>IPI00550037;IPI00555996</t>
  </si>
  <si>
    <t>&gt;IPI:IPI00550037.3|SWISS-PROT:P82914|ENSEMBL:ENSP00000362208|REFSEQ:NP_112570|H-INV:HIT000041286|VEGA:OTTHUMP00000009727 Tax_Id=9606 Gene_Symbol=MRPS15 28S ribosomal protein S15, mitochondrial;&gt;IPI:IPI00555996.2|TREMBL:B4DYW3;Q59EA6 Tax_Id=9606 Gene_Symbol</t>
  </si>
  <si>
    <t>IPI00550069</t>
  </si>
  <si>
    <t>&gt;IPI:IPI00550069.3|SWISS-PROT:P13489|TREMBL:Q59GB3;Q8IZK8;Q96FD7;Q9BQ80|ENSEMBL:ENSP00000346402;ENSP00000348515;ENSP00000380729;ENSP00000380738;ENSP00000380739;ENSP00000390724;ENSP00000416589|REFSEQ:NP_002930;NP_976317;NP_976318;NP_976319;NP_976320;NP_9763</t>
  </si>
  <si>
    <t>IPI00465054;IPI00550243</t>
  </si>
  <si>
    <t>&gt;IPI:IPI00465054.2|TREMBL:Q6MZT3|ENSEMBL:ENSP00000392282|H-INV:HIT000055444|VEGA:OTTHUMP00000080568 Tax_Id=9606 Gene_Symbol=THUMPD1 Putative uncharacterized protein DKFZp686C1054;&gt;IPI:IPI00550243.2|SWISS-PROT:Q9NXG2|TREMBL:B4DFY9;O60362|ENSEMBL:ENSP0000037</t>
  </si>
  <si>
    <t>IPI00647915;IPI00550363;IPI00644531;IPI00922126</t>
  </si>
  <si>
    <t>IPI00647915;IPI00550363;IPI00644531</t>
  </si>
  <si>
    <t>&gt;IPI:IPI00647915.1|ENSEMBL:ENSP00000357076|VEGA:OTTHUMP00000024408 Tax_Id=9606 Gene_Symbol=TAGLN2 24 kDa protein;&gt;IPI:IPI00550363.3|SWISS-PROT:P37802|ENSEMBL:ENSP00000357075;ENSP00000357077|REFSEQ:NP_003555|H-INV:HIT000288972|VEGA:OTTHUMP00000024407;OTTHUM</t>
  </si>
  <si>
    <t>IPI00550451;IPI00027423;IPI00902512;IPI00410128</t>
  </si>
  <si>
    <t>&gt;IPI:IPI00550451.1|SWISS-PROT:P62136|ENSEMBL:ENSP00000365936|REFSEQ:NP_002699|H-INV:HIT000273404 Tax_Id=9606 Gene_Symbol=PPP1CA Serine/threonine-protein phosphatase PP1-alpha catalytic subunit;&gt;IPI:IPI00027423.3|TREMBL:Q07161|ENSEMBL:ENSP00000326031|REFSEQ</t>
  </si>
  <si>
    <t>IPI00550477</t>
  </si>
  <si>
    <t>&gt;IPI:IPI00550477.2|SWISS-PROT:Q9BRR8|TREMBL:A8K8Y8;B2RDX4|ENSEMBL:ENSP00000170564|REFSEQ:NP_060495|H-INV:HIT000032610|VEGA:OTTHUMP00000076417 Tax_Id=9606 Gene_Symbol=GPATCH1 G patch domain-containing protein 1</t>
  </si>
  <si>
    <t>IPI00550638;IPI00251989;IPI00909522;IPI00909770</t>
  </si>
  <si>
    <t>&gt;IPI:IPI00550638.2|SWISS-PROT:Q9GZS1-2|TREMBL:B4DYB1|ENSEMBL:ENSP00000367029|REFSEQ:NP_071935|H-INV:HIT000006726|VEGA:OTTHUMP00000021385 Tax_Id=9606 Gene_Symbol=POLR1E Isoform 2 of DNA-directed RNA polymerase I subunit RPA49;&gt;IPI:IPI00251989.2|SWISS-PROT:Q</t>
  </si>
  <si>
    <t>IPI00550689;IPI00910144;IPI00909218;IPI00910259;IPI00893551;IPI00893767</t>
  </si>
  <si>
    <t>IPI00550689;IPI00910144</t>
  </si>
  <si>
    <t>&gt;IPI:IPI00550689.3|SWISS-PROT:Q9Y3I0|ENSEMBL:ENSP00000216038|REFSEQ:NP_055121|H-INV:HIT000037644|VEGA:OTTHUMP00000028639 Tax_Id=9606 Gene_Symbol=C22orf28 UPF0027 protein C22orf28;&gt;IPI:IPI00910144.2|TREMBL:B4DNA0|ENSEMBL:ENSP00000414437 Tax_Id=9606 Gene_Sym</t>
  </si>
  <si>
    <t>IPI00550731;IPI00939470;IPI00941420;IPI00942608;IPI00939805;IPI00784773;IPI00784865;IPI00889156;IPI00940952;IPI00941203;IPI00941650;IPI00942387;IPI00784985;IPI00853045;IPI00940069;IPI00909649;IPI00939996;IPI00743194;IPI00829600;IPI00829663;IPI00829947;IPI00893819;IPI00827829;IPI00953695;IPI00387107;IPI00384397;IPI00736885;IPI00827773;IPI00854709;IPI00922330</t>
  </si>
  <si>
    <t>IPI00550731;IPI00939470;IPI00941420;IPI00942608;IPI00939805;IPI00784773;IPI00784865;IPI00889156;IPI00940952;IPI00941203;IPI00941650;IPI00942387;IPI00784985;IPI00853045;IPI00940069;IPI00909649</t>
  </si>
  <si>
    <t>&gt;IPI:IPI00550731.2|TREMBL:Q8TCD0|ENSEMBL:ENSP00000409413 Tax_Id=9606 Gene_Symbol=IGKC Putative uncharacterized protein;&gt;IPI:IPI00939470.1|ENSEMBL:ENSP00000389612 Tax_Id=9606 Gene_Symbol=IGKC 26 kDa protein;&gt;IPI:IPI00941420.1|ENSEMBL:ENSP00000410688 Tax_Id=</t>
  </si>
  <si>
    <t>IPI00550746;IPI00871312;IPI00647418;IPI00646767</t>
  </si>
  <si>
    <t>IPI00550746;IPI00871312;IPI00647418</t>
  </si>
  <si>
    <t>&gt;IPI:IPI00550746.4|SWISS-PROT:Q9Y266|ENSEMBL:ENSP00000319664|REFSEQ:NP_006591|H-INV:HIT000033115|VEGA:OTTHUMP00000004405 Tax_Id=9606 Gene_Symbol=NUDC Nuclear migration protein nudC;&gt;IPI:IPI00871312.1|TREMBL:A8MU04|ENSEMBL:ENSP00000382331 Tax_Id=9606 Gene_S</t>
  </si>
  <si>
    <t>IPI00550766;IPI00909754</t>
  </si>
  <si>
    <t>&gt;IPI:IPI00550766.1|SWISS-PROT:P56182|TREMBL:Q53FR7;Q6PJJ2;Q96J73|ENSEMBL:ENSP00000417464|REFSEQ:NP_003674|H-INV:HIT000029569|VEGA:OTTHUMP00000109463 Tax_Id=9606 Gene_Symbol=RRP1 Ribosomal RNA processing protein 1 homolog A;&gt;IPI:IPI00909754.1|TREMBL:B4DZM3|</t>
  </si>
  <si>
    <t>IPI00915356;IPI00550821;IPI00719106</t>
  </si>
  <si>
    <t>&gt;IPI:IPI00915356.1|ENSEMBL:ENSP00000345412|REFSEQ:NP_079087|VEGA:OTTHUMP00000211664 Tax_Id=9606 Gene_Symbol=CPSF7 pre-mRNA cleavage factor I, 59 kDa subunit isoform 1;&gt;IPI:IPI00550821.2|SWISS-PROT:Q8N684-1|TREMBL:B4DGF8|ENSEMBL:ENSP00000378352|REFSEQ:NP_00</t>
  </si>
  <si>
    <t>IPI00550986</t>
  </si>
  <si>
    <t>&gt;IPI:IPI00550986.4|SWISS-PROT:Q9NVM9|TREMBL:B4DNK1|ENSEMBL:ENSP00000261191|REFSEQ:NP_060634|H-INV:HIT000031411|VEGA:OTTHUMP00000166977 Tax_Id=9606 Gene_Symbol=C12orf11 Cell cycle regulator Mat89Bb homolog</t>
  </si>
  <si>
    <t>IPI00550995;IPI00910997</t>
  </si>
  <si>
    <t>IPI00550995</t>
  </si>
  <si>
    <t>&gt;IPI:IPI00550995.2|SWISS-PROT:Q9NWS0|ENSEMBL:ENSP00000262265|REFSEQ:NP_060386|H-INV:HIT000290865|VEGA:OTTHUMP00000076586 Tax_Id=9606 Gene_Symbol=PIH1D1 PIH1 domain-containing protein 1</t>
  </si>
  <si>
    <t>IPI00551059;IPI00552458</t>
  </si>
  <si>
    <t>&gt;IPI:IPI00551059.2|SWISS-PROT:Q9H9Y4|ENSEMBL:ENSP00000363250|REFSEQ:NP_060536|H-INV:HIT000290962|VEGA:OTTHUMP00000004408 Tax_Id=9606 Gene_Symbol=GPN2 GPN-loop GTPase 2;&gt;IPI:IPI00552458.4|TREMBL:Q5JYG4|ENSEMBL:ENSP00000363246;ENSP00000408257|VEGA:OTTHUMP000</t>
  </si>
  <si>
    <t>IPI00552141;IPI00816688;IPI00879306;IPI00443687;IPI00427956;IPI00936485</t>
  </si>
  <si>
    <t>IPI00552141;IPI00816688;IPI00879306</t>
  </si>
  <si>
    <t>&gt;IPI:IPI00552141.2|SWISS-PROT:P0CAP2-1|TREMBL:Q53ER8;Q9Y3V6|ENSEMBL:ENSP00000299638|REFSEQ:NP_056347|VEGA:OTTHUMP00000163345;OTTHUMP00000175829 Tax_Id=9606 Gene_Symbol=GRINL1A;GCOM1 Isoform 1 of Protein GRINL1A;&gt;IPI:IPI00816688.1|SWISS-PROT:P0CAP2-3|ENSEMB</t>
  </si>
  <si>
    <t>IPI00552191</t>
  </si>
  <si>
    <t>&gt;IPI:IPI00552191.1|TREMBL:Q5HYL3|ENSEMBL:ENSP00000372117 Tax_Id=9606 Gene_Symbol=PSMD13 Putative uncharacterized protein DKFZp686H16220</t>
  </si>
  <si>
    <t>IPI00554461;IPI00879039;IPI00445559</t>
  </si>
  <si>
    <t>IPI00554461</t>
  </si>
  <si>
    <t>&gt;IPI:IPI00554461.1|SWISS-PROT:O00541-2|ENSEMBL:ENSP00000334612|VEGA:OTTHUMP00000199072 Tax_Id=9606 Gene_Symbol=PES1 Isoform 2 of Pescadillo homolog</t>
  </si>
  <si>
    <t>IPI00554521;IPI00382931</t>
  </si>
  <si>
    <t>IPI00554521</t>
  </si>
  <si>
    <t>&gt;IPI:IPI00554521.2|SWISS-PROT:P02794|TREMBL:A9JQE1;B3KXC3;Q6NS36;Q6NZ44|ENSEMBL:ENSP00000273550;ENSP00000384656|REFSEQ:NP_002023|H-INV:HIT000037446 Tax_Id=9606 Gene_Symbol=FTH1 Ferritin heavy chain</t>
  </si>
  <si>
    <t>IPI00939667;IPI00554538;IPI00909516;IPI00554617;IPI00922058;IPI00298237</t>
  </si>
  <si>
    <t>&gt;IPI:IPI00939667.1|SWISS-PROT:O14773-1|ENSEMBL:ENSP00000299427|REFSEQ:NP_000382|H-INV:HIT000062428|VEGA:OTTHUMP00000164588 Tax_Id=9606 Gene_Symbol=TPP1 Isoform 1 of Tripeptidyl-peptidase 1;&gt;IPI:IPI00554538.6|TREMBL:B5MDC1|ENSEMBL:ENSP00000369169 Tax_Id=960</t>
  </si>
  <si>
    <t>IPI00554560</t>
  </si>
  <si>
    <t>&gt;IPI:IPI00554560.4|SWISS-PROT:Q1ED39|ENSEMBL:ENSP00000219837;ENSP00000392403|REFSEQ:NP_001013009|H-INV:HIT000304760|VEGA:OTTHUMP00000081040 Tax_Id=9606 Gene_Symbol=C16orf88 Protein C16orf88</t>
  </si>
  <si>
    <t>IPI00554590</t>
  </si>
  <si>
    <t>&gt;IPI:IPI00554590.1|SWISS-PROT:Q9H2M9-1|TREMBL:A6H8V0;B3KNG8|ENSEMBL:ENSP00000351832|REFSEQ:NP_036546|H-INV:HIT000002413|VEGA:OTTHUMP00000035228 Tax_Id=9606 Gene_Symbol=RAB3GAP2 Isoform 1 of Rab3 GTPase-activating protein non-catalytic subunit</t>
  </si>
  <si>
    <t>IPI00554681;IPI00412545;IPI00946670;IPI00946103;IPI00946474</t>
  </si>
  <si>
    <t>&gt;IPI:IPI00554681.2|SWISS-PROT:Q16718|TREMBL:B2RD98|ENSEMBL:ENSP00000347988|REFSEQ:NP_004991|H-INV:HIT000029938|VEGA:OTTHUMP00000025499 Tax_Id=9606 Gene_Symbol=NDUFA5 NADH dehydrogenase [ubiquinone] 1 alpha subcomplex subunit 5;&gt;IPI:IPI00412545.4|TREMBL:Q5H</t>
  </si>
  <si>
    <t>IPI00554701;IPI00100810;IPI00000129;IPI00740951;IPI00936546</t>
  </si>
  <si>
    <t>&gt;IPI:IPI00554701.2|SWISS-PROT:Q9UDW1|ENSEMBL:ENSP00000332887|REFSEQ:NP_037519|H-INV:HIT000032443|VEGA:OTTHUMP00000199673 Tax_Id=9606 Gene_Symbol=UCRC Cytochrome b-c1 complex subunit 9;&gt;IPI:IPI00100810.1|TREMBL:Q9NZY4;Q9UI02|ENSEMBL:ENSP00000333278 Tax_Id=9</t>
  </si>
  <si>
    <t>IPI00554711;IPI00017292;IPI00927799;IPI00219893;IPI00788993;IPI00792321</t>
  </si>
  <si>
    <t>IPI00554711</t>
  </si>
  <si>
    <t>&gt;IPI:IPI00554711.3|SWISS-PROT:P14923|TREMBL:Q7KZ86|ENSEMBL:ENSP00000311113;ENSP00000377507;ENSP00000377508|REFSEQ:NP_002221;NP_068831|H-INV:HIT000327559|VEGA:OTTHUMP00000164732;OTTHUMP00000164735;OTTHUMP00000164738 Tax_Id=9606 Gene_Symbol=JUP Junction plak</t>
  </si>
  <si>
    <t>IPI00940950;IPI00554723;IPI00853161;IPI00398057;IPI00853485;IPI00894078</t>
  </si>
  <si>
    <t>IPI00940950;IPI00554723;IPI00853161;IPI00398057</t>
  </si>
  <si>
    <t>&gt;IPI:IPI00940950.1|TREMBL:Q5HY50|ENSEMBL:ENSP00000358825 Tax_Id=9606 Gene_Symbol=RPL10 Ribosomal protein L10 (Fragment);&gt;IPI:IPI00554723.5|SWISS-PROT:P27635|ENSEMBL:ENSP00000341730;ENSP00000358832;ENSP00000413436|REFSEQ:NP_006004|VEGA:OTTHUMP00000031945;OT</t>
  </si>
  <si>
    <t>IPI00554737;IPI00908543;IPI00910732;IPI00168184;IPI00798040;IPI00910515;IPI00335449;IPI00939356;IPI00294178;IPI00874039;IPI00910814;IPI00909011</t>
  </si>
  <si>
    <t>IPI00554737;IPI00908543;IPI00910732;IPI00168184;IPI00798040</t>
  </si>
  <si>
    <t>&gt;IPI:IPI00554737.3|SWISS-PROT:P30153|TREMBL:A8K3H8;A8K7B7;B4DDF7|ENSEMBL:ENSP00000324804|REFSEQ:NP_055040|H-INV:HIT000091288|VEGA:OTTHUMP00000077853;OTTHUMP00000174392 Tax_Id=9606 Gene_Symbol=PPP2R1A Serine/threonine-protein phosphatase 2A 65 kDa regulator</t>
  </si>
  <si>
    <t>IPI00554777;IPI00925572;IPI00924906;IPI00926480</t>
  </si>
  <si>
    <t>&gt;IPI:IPI00554777.2|SWISS-PROT:P08243|TREMBL:A4D1I8;B4DXZ1|ENSEMBL:ENSP00000175506;ENSP00000377845;ENSP00000377846|REFSEQ:NP_001664;NP_597680;NP_899199|H-INV:HIT000033923|VEGA:OTTHUMP00000024510;OTTHUMP00000204941 Tax_Id=9606 Gene_Symbol=ASNS Asparagine syn</t>
  </si>
  <si>
    <t>IPI00925052;IPI00925334;IPI00554811;IPI00790262;IPI00926054;IPI00926232;IPI00386354;IPI00607772</t>
  </si>
  <si>
    <t>&gt;IPI:IPI00925052.1|TREMBL:C9JWM7|ENSEMBL:ENSP00000388169|VEGA:OTTHUMP00000207520 Tax_Id=9606 Gene_Symbol=TTLL3;ARPC4 Putative uncharacterized protein ARPC4;&gt;IPI:IPI00925334.1|TREMBL:C9J0N8|ENSEMBL:ENSP00000412284|VEGA:OTTHUMP00000207518 Tax_Id=9606 Gene_Sy</t>
  </si>
  <si>
    <t>IPI00555565</t>
  </si>
  <si>
    <t>&gt;IPI:IPI00555565.1|SWISS-PROT:Q58FF6|ENSEMBL:ENSP00000369893|H-INV:HIT000333305 Tax_Id=9606 Gene_Symbol=HSP90AB4P Putative heat shock protein HSP 90-beta 4</t>
  </si>
  <si>
    <t>IPI00555956</t>
  </si>
  <si>
    <t>&gt;IPI:IPI00555956.2|SWISS-PROT:P28070|TREMBL:B4DFL3|ENSEMBL:ENSP00000290541|REFSEQ:NP_002787|H-INV:HIT000037935|VEGA:OTTHUMP00000014463 Tax_Id=9606 Gene_Symbol=PSMB4 Proteasome subunit beta type-4</t>
  </si>
  <si>
    <t>IPI00556447;IPI00902836;IPI00167696;IPI00746130;IPI00925521;IPI00470348;IPI00924638</t>
  </si>
  <si>
    <t>IPI00556447;IPI00902836;IPI00167696;IPI00746130</t>
  </si>
  <si>
    <t>&gt;IPI:IPI00556447.1|SWISS-PROT:Q5BKY9-1|TREMBL:B2RXJ1|ENSEMBL:ENSP00000398401|REFSEQ:NP_690002|H-INV:HIT000028791|VEGA:OTTHUMP00000208865 Tax_Id=9606 Gene_Symbol=FAM133B Isoform 1 of Protein FAM133B;&gt;IPI:IPI00902836.1|TREMBL:B3KWP5;C9JNG4|ENSEMBL:ENSP000003</t>
  </si>
  <si>
    <t>IPI00556494;IPI00033546;IPI00646646</t>
  </si>
  <si>
    <t>&gt;IPI:IPI00556494.3|SWISS-PROT:Q9NPJ6|ENSEMBL:ENSP00000258648|REFSEQ:NP_054885|H-INV:HIT000004408|VEGA:OTTHUMP00000018390 Tax_Id=9606 Gene_Symbol=MED4 Mediator of RNA polymerase II transcription subunit 4;&gt;IPI:IPI00033546.3|TREMBL:Q5T911|ENSEMBL:ENSP0000036</t>
  </si>
  <si>
    <t>IPI00646105;IPI00604402;IPI00939144;IPI00926788</t>
  </si>
  <si>
    <t>&gt;IPI:IPI00646105.3|ENSEMBL:ENSP00000220966|REFSEQ:NP_075566|VEGA:OTTHUMP00000178409;OTTHUMP00000211292 Tax_Id=9606 Gene_Symbol=PYCRL pyrroline-5-carboxylate reductase-like;&gt;IPI:IPI00604402.2|TREMBL:B5MD87|ENSEMBL:ENSP00000366802 Tax_Id=9606 Gene_Symbol=PYC</t>
  </si>
  <si>
    <t>IPI00604527;IPI00018632;IPI00640970</t>
  </si>
  <si>
    <t>&gt;IPI:IPI00604527.2|SWISS-PROT:Q9BW92|ENSEMBL:ENSP00000358060|REFSEQ:NP_079426|H-INV:HIT000029720|VEGA:OTTHUMP00000014939 Tax_Id=9606 Gene_Symbol=TARS2 Threonyl-tRNA synthetase, mitochondrial;&gt;IPI:IPI00018632.1|TREMBL:Q9H9V2|ENSEMBL:ENSP00000358050|VEGA:OTT</t>
  </si>
  <si>
    <t>IPI00604590;IPI00795292;IPI00026260;IPI00029091;IPI00790856;IPI00797082</t>
  </si>
  <si>
    <t>IPI00604590;IPI00795292;IPI00026260;IPI00029091;IPI00790856</t>
  </si>
  <si>
    <t>&gt;IPI:IPI00604590.3|TREMBL:Q32Q12|ENSEMBL:ENSP00000376894;ENSP00000376895|H-INV:HIT000338982|VEGA:OTTHUMP00000174726 Tax_Id=9606 Gene_Symbol=NME2;NME1 Nucleoside diphosphate kinase;&gt;IPI:IPI00795292.1|SWISS-PROT:P22392-2|ENSEMBL:ENSP00000365572;ENSP000003768</t>
  </si>
  <si>
    <t>IPI00604620;IPI00444262;IPI00183526;IPI00916188;IPI00917429;IPI00916991;IPI00916036</t>
  </si>
  <si>
    <t>IPI00604620;IPI00444262;IPI00183526;IPI00916188</t>
  </si>
  <si>
    <t>&gt;IPI:IPI00604620.3|SWISS-PROT:P19338|TREMBL:B3KM80;B3KTP9|ENSEMBL:ENSP00000318195|REFSEQ:NP_005372|VEGA:OTTHUMP00000204507 Tax_Id=9606 Gene_Symbol=NCL Nucleolin;&gt;IPI:IPI00444262.3|TREMBL:Q6ZS99|ENSEMBL:ENSP00000375887|H-INV:HIT000047481 Tax_Id=9606 Gene_Sy</t>
  </si>
  <si>
    <t>IPI00642245;IPI00942439;IPI00607602;IPI00792234;IPI00791609;IPI00792756;IPI00790427;IPI00789011;IPI00791093;IPI00921974</t>
  </si>
  <si>
    <t>IPI00642245;IPI00942439;IPI00607602;IPI00792234;IPI00791609;IPI00792756;IPI00790427;IPI00789011;IPI00791093</t>
  </si>
  <si>
    <t>&gt;IPI:IPI00642245.4|TREMBL:B3KXK7|ENSEMBL:ENSP00000397107 Tax_Id=9606 Gene_Symbol=LETMD1 cDNA FLJ45633 fis, clone CHONS2002419, highly similar to Homo sapiens LETM1 domain containing 1 (LETMD1), transcript variant 1, mRNA;&gt;IPI:IPI00942439.1|SWISS-PROT:Q6P1Q</t>
  </si>
  <si>
    <t>IPI00830067;IPI00619938</t>
  </si>
  <si>
    <t>&gt;IPI:IPI00830067.1|SWISS-PROT:Q7Z6I6-1|ENSEMBL:ENSP00000356992|REFSEQ:NP_001020769 Tax_Id=9606 Gene_Symbol=ARHGAP30 Isoform 1 of Rho GTPase-activating protein 30;&gt;IPI:IPI00619938.2|SWISS-PROT:Q7Z6I6-3|ENSEMBL:ENSP00000356994|VEGA:OTTHUMP00000029704 Tax_Id=</t>
  </si>
  <si>
    <t>IPI00873344;IPI00941154;IPI00619958;IPI00619951;IPI00896474;IPI00796527</t>
  </si>
  <si>
    <t>&gt;IPI:IPI00873344.1|SWISS-PROT:P55327-3 Tax_Id=9606 Gene_Symbol=TPD52 Isoform 3 of Tumor protein D52;&gt;IPI:IPI00941154.2|TREMBL:D0UFD1;D0UFD2;D0UFD3|ENSEMBL:ENSP00000394141 Tax_Id=9606 Gene_Symbol=TPD52 Prostate leucine zipper variant 1;&gt;IPI:IPI00619958.3|SW</t>
  </si>
  <si>
    <t>IPI00937041;IPI00639888</t>
  </si>
  <si>
    <t>&gt;IPI:IPI00937041.1|REFSEQ:XP_002344053 Tax_Id=9606 Gene_Symbol=LOC100294275 similar to major histocompatibility complex, class II, DR beta 3 isoform 1;&gt;IPI:IPI00639888.1|TREMBL:A6MWD7;D0AB37;D0RB86;O19726;Q15BP8;Q2F6I0;Q30131;Q30137;Q3LTJ7;Q3LTJ9;Q4U4M5;Q6</t>
  </si>
  <si>
    <t>IPI00640341;IPI00328161;IPI00947340</t>
  </si>
  <si>
    <t>&gt;IPI:IPI00640341.1|SWISS-PROT:Q14318-1|ENSEMBL:ENSP00000388891|VEGA:OTTHUMP00000076510 Tax_Id=9606 Gene_Symbol=FKBP8 Isoform 1 of FK506-binding protein 8;&gt;IPI:IPI00328161.8|SWISS-PROT:Q14318-2|TREMBL:B2R8G6;B7Z6M0|ENSEMBL:ENSP00000222308|REFSEQ:NP_036313|H</t>
  </si>
  <si>
    <t>IPI00746934;IPI00843999;IPI00640981;IPI00646605</t>
  </si>
  <si>
    <t>&gt;IPI:IPI00746934.2|SWISS-PROT:Q5T4S7-2|ENSEMBL:ENSP00000364416 Tax_Id=9606 Gene_Symbol=UBR4 Isoform 2 of E3 ubiquitin-protein ligase UBR4;&gt;IPI:IPI00843999.2|SWISS-PROT:Q5T4S7-1|ENSEMBL:ENSP00000364403|REFSEQ:NP_065816|H-INV:HIT000078155|VEGA:OTTHUMP0000000</t>
  </si>
  <si>
    <t>IPI00641181;IPI00936328;IPI00937223</t>
  </si>
  <si>
    <t>&gt;IPI:IPI00641181.5|SWISS-PROT:P49006|ENSEMBL:ENSP00000362638|REFSEQ:NP_075385|H-INV:HIT000276169|VEGA:OTTHUMP00000008870 Tax_Id=9606 Gene_Symbol=MARCKSL1 MARCKS-related protein;&gt;IPI:IPI00936328.1|REFSEQ:XP_002347210 Tax_Id=9606 Gene_Symbol=LOC729081 simila</t>
  </si>
  <si>
    <t>IPI00641384;IPI00031242;IPI00166487;IPI00896436;IPI00219314;IPI00872611;IPI00167711;IPI00384060</t>
  </si>
  <si>
    <t>IPI00641384;IPI00031242;IPI00166487;IPI00896436;IPI00219314</t>
  </si>
  <si>
    <t>&gt;IPI:IPI00641384.2|SWISS-PROT:O15027-1|TREMBL:A0PJ75;B9ZVP9|ENSEMBL:ENSP00000277537|REFSEQ:NP_055681|H-INV:HIT000000016|VEGA:OTTHUMP00000022592 Tax_Id=9606 Gene_Symbol=SEC16A SEC16 homolog A;&gt;IPI:IPI00031242.9|SWISS-PROT:O15027-5|TREMBL:A4QN18|ENSEMBL:ENSP</t>
  </si>
  <si>
    <t>IPI00641924</t>
  </si>
  <si>
    <t>&gt;IPI:IPI00641924.2|SWISS-PROT:P82933|TREMBL:Q86WV4|ENSEMBL:ENSP00000258455|REFSEQ:NP_872578|H-INV:HIT000094477|VEGA:OTTHUMP00000161376 Tax_Id=9606 Gene_Symbol=MRPS9 28S ribosomal protein S9, mitochondrial</t>
  </si>
  <si>
    <t>IPI00641990;IPI00645869;IPI00009917;IPI00442436;IPI00152781;IPI00922715</t>
  </si>
  <si>
    <t>&gt;IPI:IPI00641990.1|SWISS-PROT:Q9Y4W2-1|TREMBL:A9X410|ENSEMBL:ENSP00000363944|REFSEQ:NP_112483|H-INV:HIT000036767|VEGA:OTTHUMP00000023436 Tax_Id=9606 Gene_Symbol=LAS1L Isoform 1 of LAS1-like protein;&gt;IPI:IPI00645869.1|SWISS-PROT:Q9Y4W2-2|ENSEMBL:ENSP0000036</t>
  </si>
  <si>
    <t>IPI00910238;IPI00642041</t>
  </si>
  <si>
    <t>&gt;IPI:IPI00910238.1|TREMBL:B4DY64 Tax_Id=9606 Gene_Symbol=- cDNA FLJ52132, highly similar to Catechol-O-methyltransferasedomain-containing protein 1;&gt;IPI:IPI00642041.1|SWISS-PROT:Q86VU5|TREMBL:A8K337|ENSEMBL:ENSP00000361616|REFSEQ:NP_653190|H-INV:HIT0000532</t>
  </si>
  <si>
    <t>IPI00642182;IPI00646582;IPI00647373</t>
  </si>
  <si>
    <t>IPI00642182</t>
  </si>
  <si>
    <t>&gt;IPI:IPI00642182.2|SWISS-PROT:Q53G59|TREMBL:B7Z7B8|ENSEMBL:ENSP00000356230|REFSEQ:NP_067646|H-INV:HIT000010928|VEGA:OTTHUMP00000038799 Tax_Id=9606 Gene_Symbol=KLHL12 cDNA FLJ56167, highly similar to Kelch-like protein 12</t>
  </si>
  <si>
    <t>IPI00642238;IPI00646486;IPI00645339;IPI00871239;IPI00878947;IPI00640417;IPI00448752;IPI00744429;IPI00877866;IPI00878182</t>
  </si>
  <si>
    <t>IPI00642238;IPI00646486;IPI00645339;IPI00871239;IPI00878947;IPI00640417</t>
  </si>
  <si>
    <t>&gt;IPI:IPI00642238.4|SWISS-PROT:Q5SSJ5-1|ENSEMBL:ENSP00000312625|REFSEQ:NP_057371|H-INV:HIT000006403|VEGA:OTTHUMP00000002716 Tax_Id=9606 Gene_Symbol=HP1BP3 Isoform 1 of Heterochromatin protein 1-binding protein 3;&gt;IPI:IPI00646486.1|SWISS-PROT:Q5SSJ5-2|ENSEMB</t>
  </si>
  <si>
    <t>IPI00642256;IPI00218782;IPI00026185;IPI00646047;IPI00647677;IPI00903103</t>
  </si>
  <si>
    <t>IPI00642256;IPI00218782;IPI00026185;IPI00646047;IPI00647677</t>
  </si>
  <si>
    <t>&gt;IPI:IPI00642256.2|SWISS-PROT:P47756-2|TREMBL:B1AK87;Q32Q68;Q7L4N0|ENSEMBL:ENSP00000364286;ENSP00000383862|REFSEQ:NP_004921|H-INV:HIT000338882|VEGA:OTTHUMP00000002652 Tax_Id=9606 Gene_Symbol=CAPZB Isoform 2 of F-actin-capping protein subunit beta;&gt;IPI:IPI0</t>
  </si>
  <si>
    <t>IPI00940896;IPI00789627;IPI00790240;IPI00942604;IPI00789567;IPI00797359;IPI00788914;IPI00642409;IPI00657976;IPI00939887;IPI00914650;IPI00914624;IPI00941397;IPI00942114;IPI00916352;IPI00930268;IPI00930456;IPI00935680;IPI00935723;IPI00936053;IPI00936335;IPI00936385;IPI00936496;IPI00938169;IPI00938196;IPI00938222;IPI00938367;IPI00939496;IPI00939876;IPI00940938;IPI00941911;IPI00941958;IPI00942275;IPI00943083;IPI00954009;IPI00954031;IPI00954495;IPI00942766;IPI00930265;IPI00938025;IPI00939254;IPI00939505;IPI00939541;IPI00940042;IPI00942238;IPI00943147;IPI00943622;IPI00954054;IPI00954442;IPI00954575;IPI00941444;IPI00954433;IPI00954488;IPI00954516;IPI00942570;IPI00917391;IPI00940199;IPI00954100;IPI00103089;IPI00940210;IPI00941850;IPI00952835;IPI00935865;IPI00936232;IPI00937055;IPI00938264;IPI00938394;IPI00945980;IPI00953231;IPI00953903;IPI00953957;IPI00954075;IPI00939977;IPI00942175;IPI00954121;IPI00940438;IPI00954448</t>
  </si>
  <si>
    <t>IPI00940896;IPI00789627;IPI00790240;IPI00942604;IPI00789567;IPI00797359;IPI00788914;IPI00642409;IPI00657976;IPI00939887;IPI00914650;IPI00914624;IPI00941397;IPI00942114;IPI00916352;IPI00930268;IPI00930456;IPI00935680;IPI00935723;IPI00936053;IPI00936335;IPI00936385;IPI00936496;IPI00938169;IPI00938196;IPI00938222;IPI00938367;IPI00939496;IPI00939876;IPI00940938;IPI00941911;IPI00941958;IPI00942275;IPI00943083;IPI00954009;IPI00954031;IPI00954495</t>
  </si>
  <si>
    <t>&gt;IPI:IPI00940896.1|TREMBL:B4DVY0 Tax_Id=9606 Gene_Symbol=HLA-C cDNA FLJ54183, highly similar to HLA class I histocompatibility antigen, Cw-7 alpha chain;&gt;IPI:IPI00789627.1|TREMBL:A2AEA4|ENSEMBL:ENSP00000379553|VEGA:OTTHUMP00000165155 Tax_Id=9606 Gene_Symbo</t>
  </si>
  <si>
    <t>IPI00792352;IPI00795671;IPI00643041;IPI00796462;IPI00795109;IPI00044779;IPI00792120;IPI00794138</t>
  </si>
  <si>
    <t>IPI00792352;IPI00795671;IPI00643041;IPI00796462</t>
  </si>
  <si>
    <t>&gt;IPI:IPI00792352.1|ENSEMBL:ENSP00000376176|VEGA:OTTHUMP00000166078;OTTHUMP00000169870 Tax_Id=9606 Gene_Symbol=RANP1;RAN 26 kDa protein;&gt;IPI:IPI00795671.1|TREMBL:B5MDF5|ENSEMBL:ENSP00000376174|VEGA:OTTHUMP00000166103 Tax_Id=9606 Gene_Symbol=RANP1;RAN RAN, m</t>
  </si>
  <si>
    <t>IPI00783519;IPI00643527;IPI00180939</t>
  </si>
  <si>
    <t>&gt;IPI:IPI00783519.1|SWISS-PROT:Q6ZUJ8-1|ENSEMBL:ENSP00000339826|REFSEQ:NP_689522|H-INV:HIT000057197|VEGA:OTTHUMP00000020175 Tax_Id=9606 Gene_Symbol=PIK3AP1 Isoform 1 of Phosphoinositide 3-kinase adapter protein 1;&gt;IPI:IPI00643527.2|SWISS-PROT:Q6ZUJ8-2|ENSEM</t>
  </si>
  <si>
    <t>IPI00643920;IPI00942979;IPI00792641;IPI00940673;IPI00946864;IPI00793119;IPI00789310;IPI00946973</t>
  </si>
  <si>
    <t>IPI00643920;IPI00942979;IPI00792641;IPI00940673;IPI00946864</t>
  </si>
  <si>
    <t>&gt;IPI:IPI00643920.3|TREMBL:B4DE31|ENSEMBL:ENSP00000391481 Tax_Id=9606 Gene_Symbol=TKT cDNA FLJ54957, highly similar to Transketolase;&gt;IPI:IPI00942979.1|SWISS-PROT:P29401|TREMBL:A8K089;B4E022;Q53EM5|ENSEMBL:ENSP00000405455;ENSP00000417773|REFSEQ:NP_001055;NP</t>
  </si>
  <si>
    <t>IPI00644127;IPI00910980;IPI00903065;IPI00514082;IPI00514385;IPI00644832;IPI00644198</t>
  </si>
  <si>
    <t>IPI00644127;IPI00910980</t>
  </si>
  <si>
    <t>&gt;IPI:IPI00644127.2|SWISS-PROT:P41252|TREMBL:B4DVX2;Q7L4K8;Q7Z355;Q7Z3U5;Q9P1N9|ENSEMBL:ENSP00000364794;ENSP00000406448;ENSP00000415020|REFSEQ:NP_002152;NP_038203|VEGA:OTTHUMP00000021636 Tax_Id=9606 Gene_Symbol=IARS Isoleucyl-tRNA synthetase, cytoplasmic;&gt;I</t>
  </si>
  <si>
    <t>IPI00644431;IPI00940237;IPI00641829;IPI00848161;IPI00790636;IPI00792043;IPI00893580;IPI00166874;IPI00939221;IPI00792599;IPI00894161;IPI00062206;IPI00643815;IPI00796920;IPI00642800;IPI00641634;IPI00642880;IPI00893920;IPI00640787;IPI00641325;IPI00892588;IPI00910317;IPI00908716;IPI00641926;IPI00795722;IPI00791495;IPI00644541</t>
  </si>
  <si>
    <t>IPI00644431;IPI00940237;IPI00641829;IPI00848161;IPI00790636;IPI00792043;IPI00893580;IPI00166874;IPI00939221;IPI00792599</t>
  </si>
  <si>
    <t>&gt;IPI:IPI00644431.2|TREMBL:B4DX78|ENSEMBL:ENSP00000388769 Tax_Id=9606 Gene_Symbol=DDX39 cDNA FLJ55484, highly similar to ATP-dependent RNA helicase DDX39;&gt;IPI:IPI00940237.1|SWISS-PROT:O00148|TREMBL:Q69YT6|ENSEMBL:ENSP00000242776|REFSEQ:NP_005795|H-INV:HIT00</t>
  </si>
  <si>
    <t>IPI00644712;IPI00893062;IPI00889791;IPI00893179</t>
  </si>
  <si>
    <t>&gt;IPI:IPI00644712.4|SWISS-PROT:P12956|TREMBL:B2RDN9|ENSEMBL:ENSP00000352257;ENSP00000353192;ENSP00000384257|REFSEQ:NP_001460|H-INV:HIT000295315|VEGA:OTTHUMP00000028581;OTTHUMP00000199331;OTTHUMP00000199333;OTTHUMP00000199349 Tax_Id=9606 Gene_Symbol=XRCC6 AT</t>
  </si>
  <si>
    <t>IPI00719210;IPI00644873;IPI00647446;IPI00465253</t>
  </si>
  <si>
    <t>&gt;IPI:IPI00719210.1|SWISS-PROT:Q7Z4H7-1|TREMBL:Q05CG1;Q14CB6;Q2TA91|ENSEMBL:ENSP00000369871|REFSEQ:NP_060115|H-INV:HIT000081437|VEGA:OTTHUMP00000021100 Tax_Id=9606 Gene_Symbol=HAUS6 Isoform 1 of HAUS augmin-like complex subunit 6;&gt;IPI:IPI00644873.1|TREMBL:Q</t>
  </si>
  <si>
    <t>IPI00645078;IPI00908755;IPI00026119;IPI00641319;IPI00644183;IPI00552452;IPI00646990;IPI00647463;IPI00383182</t>
  </si>
  <si>
    <t>IPI00645078;IPI00908755</t>
  </si>
  <si>
    <t>&gt;IPI:IPI00645078.1|SWISS-PROT:P22314|TREMBL:B4DDE4|ENSEMBL:ENSP00000338413;ENSP00000366568|REFSEQ:NP_003325;NP_695012|H-INV:HIT000036096|VEGA:OTTHUMP00000023197;OTTHUMP00000023198 Tax_Id=9606 Gene_Symbol=UBA1 Ubiquitin-like modifier-activating enzyme 1;&gt;IP</t>
  </si>
  <si>
    <t>IPI00220014;IPI00645307;IPI00953196;IPI00018740;IPI00640997</t>
  </si>
  <si>
    <t>IPI00220014;IPI00645307</t>
  </si>
  <si>
    <t>&gt;IPI:IPI00220014.2|SWISS-PROT:Q13907-2|ENSEMBL:ENSP00000370748|REFSEQ:NP_004499|H-INV:HIT000270985|VEGA:OTTHUMP00000018951 Tax_Id=9606 Gene_Symbol=IDI1 Isoform 2 of Isopentenyl-diphosphate Delta-isomerase 1;&gt;IPI:IPI00645307.2|SWISS-PROT:Q13907-1 Tax_Id=960</t>
  </si>
  <si>
    <t>IPI00784817;IPI00645363;IPI00876888;IPI00785084;IPI00384938;IPI00423466;IPI00423463;IPI00784842;IPI00930124;IPI00816314;IPI00423464;IPI00892671;IPI00844239;IPI00442911;IPI00383732</t>
  </si>
  <si>
    <t>IPI00784817;IPI00645363;IPI00876888;IPI00785084;IPI00384938;IPI00423466;IPI00423463;IPI00784842;IPI00930124;IPI00816314;IPI00423464;IPI00892671</t>
  </si>
  <si>
    <t>&gt;IPI:IPI00784817.1|TREMBL:Q5EFE5 Tax_Id=9606 Gene_Symbol=IGHV4-31;LOC100290320;IGHG1;LOC100294459 Anti-RhD monoclonal T125 gamma1 heavy chain;&gt;IPI:IPI00645363.2|TREMBL:Q6N089 Tax_Id=9606 Gene_Symbol=IGHV4-31;LOC100290320;IGHG1;LOC100294459 Putative unchara</t>
  </si>
  <si>
    <t>IPI00645452;IPI00909140;IPI00647896;IPI00908770;IPI00953417</t>
  </si>
  <si>
    <t>&gt;IPI:IPI00645452.1|TREMBL:B4DQN9;B7ZAF0;B7ZAK1;Q5JP53|ENSEMBL:ENSP00000379672;ENSP00000383378;ENSP00000399280;ENSP00000400108;ENSP00000401546;ENSP00000403868;ENSP00000409249;ENSP00000413589|VEGA:OTTHUMP00000014649;OTTHUMP00000164860;OTTHUMP00000192965;OTTH</t>
  </si>
  <si>
    <t>IPI00645518;IPI00902843;IPI00647250;IPI00910287;IPI00442183;IPI00953187</t>
  </si>
  <si>
    <t>IPI00645518;IPI00902843;IPI00647250;IPI00910287</t>
  </si>
  <si>
    <t>&gt;IPI:IPI00645518.1|SWISS-PROT:O14735-1|TREMBL:A8K3L7;Q53HA5|ENSEMBL:ENSP00000219789|REFSEQ:NP_006310|H-INV:HIT000022545|VEGA:OTTHUMP00000080274;OTTHUMP00000162985 Tax_Id=9606 Gene_Symbol=CDIPT Isoform 1 of CDP-diacylglycerol--inositol 3-phosphatidyltransfe</t>
  </si>
  <si>
    <t>IPI00645702</t>
  </si>
  <si>
    <t>&gt;IPI:IPI00645702.1|SWISS-PROT:Q9NRF8|TREMBL:B3KWM2;Q9H6Q0|ENSEMBL:ENSP00000352222;ENSP00000369590;ENSP00000401264|REFSEQ:NP_001137474;NP_062831;NP_787055|H-INV:HIT000051283|VEGA:OTTHUMP00000022985;OTTHUMP00000022986 Tax_Id=9606 Gene_Symbol=CTPS2 CTP syntha</t>
  </si>
  <si>
    <t>IPI00654605;IPI00867630;IPI00645814;IPI00167009;IPI00827687</t>
  </si>
  <si>
    <t>&gt;IPI:IPI00654605.1|SWISS-PROT:Q3KQU3-1|TREMBL:C9JIR3;Q6NX58|ENSEMBL:ENSP00000362244;ENSP00000390091|REFSEQ:NP_060537|VEGA:OTTHUMP00000010162 Tax_Id=9606 Gene_Symbol=MAP7D1 Isoform 1 of MAP7 domain-containing protein 1;&gt;IPI:IPI00867630.1|SWISS-PROT:Q3KQU3-4</t>
  </si>
  <si>
    <t>IPI00646304;IPI00791367</t>
  </si>
  <si>
    <t>&gt;IPI:IPI00646304.4|SWISS-PROT:P23284|ENSEMBL:ENSP00000300026|REFSEQ:NP_000933|H-INV:HIT000034019|VEGA:OTTHUMP00000163975;OTTHUMP00000176373 Tax_Id=9606 Gene_Symbol=PPIB Peptidyl-prolyl cis-trans isomerase B;&gt;IPI:IPI00791367.1|VEGA:OTTHUMP00000176374 Tax_Id</t>
  </si>
  <si>
    <t>IPI00646779</t>
  </si>
  <si>
    <t>&gt;IPI:IPI00646779.2|SWISS-PROT:Q9BUF5|TREMBL:B3KS31;Q2NKY5|ENSEMBL:ENSP00000318697|REFSEQ:NP_115914|H-INV:HIT000295563|VEGA:OTTHUMP00000071701;OTTHUMP00000162473 Tax_Id=9606 Gene_Symbol=TUBB6 TUBB6 protein</t>
  </si>
  <si>
    <t>IPI00646899;IPI00064765;IPI00893680;IPI00894025;IPI00894342</t>
  </si>
  <si>
    <t>IPI00646899;IPI00064765;IPI00893680;IPI00894025</t>
  </si>
  <si>
    <t>&gt;IPI:IPI00646899.2|TREMBL:C9J7T6|ENSEMBL:ENSP00000385621|VEGA:OTTHUMP00000063213 Tax_Id=9606 Gene_Symbol=RPL10 Putative uncharacterized protein RPL10;&gt;IPI:IPI00064765.3|SWISS-PROT:Q96L21|ENSEMBL:ENSP00000298283|REFSEQ:NP_542784|H-INV:HIT000036632 Tax_Id=96</t>
  </si>
  <si>
    <t>IPI00646917;IPI00552186</t>
  </si>
  <si>
    <t>IPI00646917</t>
  </si>
  <si>
    <t>&gt;IPI:IPI00646917.1|SWISS-PROT:O43809|TREMBL:B2R6U8|ENSEMBL:ENSP00000300291|REFSEQ:NP_008937|H-INV:HIT000283078|VEGA:OTTHUMP00000080385;OTTHUMP00000164317 Tax_Id=9606 Gene_Symbol=NUDT21 Cleavage and polyadenylation specificity factor subunit 5</t>
  </si>
  <si>
    <t>IPI00647217;IPI00815681;IPI00940643</t>
  </si>
  <si>
    <t>IPI00647217</t>
  </si>
  <si>
    <t>&gt;IPI:IPI00647217.2|SWISS-PROT:P42285|TREMBL:A8K6I4;B4E3M6|ENSEMBL:ENSP00000230640|REFSEQ:NP_056175|H-INV:HIT000261821|VEGA:OTTHUMP00000122510 Tax_Id=9606 Gene_Symbol=SKIV2L2 Superkiller viralicidic activity 2-like 2</t>
  </si>
  <si>
    <t>IPI00647457;IPI00647634;IPI00794678;IPI00472112;IPI00472448;IPI00026569;IPI00644748;IPI00472855;IPI00742968;IPI00816779;IPI00829792;IPI00472151;IPI00472222;IPI00472825;IPI00885217;IPI00954438;IPI00893949;IPI00894325;IPI00472736;IPI00472921;IPI00646225;IPI00876963;IPI00893694;IPI00930360;IPI00892768;IPI00893131;IPI00936164;IPI00935329;IPI00935944;IPI00936093;IPI00936159;IPI00937046;IPI00923410;IPI00954493;IPI00954499;IPI00954502;IPI00954537;IPI00954550;IPI00954549;IPI00954577;IPI00892776;IPI00954598;IPI00921503;IPI00954489;IPI00953140;IPI00871606;IPI00942071;IPI00939643;IPI00940395;IPI00941878;IPI00942378;IPI00942802;IPI00944507;IPI00944585;IPI00953974;IPI00954461;IPI00954468;IPI00954545;IPI00954581;IPI00871578;IPI00893670;IPI00829994;IPI00873206;IPI00942992;IPI00940098;IPI00940606;IPI00941498;IPI00941390;IPI00953287;IPI00936104;IPI00893220;IPI00939687;IPI00941271;IPI00829900;IPI00894299;IPI00921427;IPI00657742;IPI00853015;IPI00940983;IPI00893546</t>
  </si>
  <si>
    <t>IPI00647457;IPI00647634;IPI00794678;IPI00472112;IPI00472448;IPI00026569;IPI00644748;IPI00472855;IPI00742968;IPI00816779;IPI00829792;IPI00472151</t>
  </si>
  <si>
    <t>&gt;IPI:IPI00647457.2|TREMBL:A1Z1D7;A9YWM1;B2R7U3;B4DVB9;B7ZA80;C5IWY0;Q5SRN5|ENSEMBL:ENSP00000366002|VEGA:OTTHUMP00000161060 Tax_Id=9606 Gene_Symbol=HLA-A Major histocompatibility complex, class I, A;&gt;IPI:IPI00647634.1|SWISS-PROT:P04439|TREMBL:A0SXS8;A7DZQ5;</t>
  </si>
  <si>
    <t>IPI00647635;IPI00916904;IPI00784233;IPI00916509;IPI00916026;IPI00910765;IPI00917756;IPI00917031</t>
  </si>
  <si>
    <t>IPI00647635;IPI00916904;IPI00784233;IPI00916509;IPI00916026;IPI00910765;IPI00917756</t>
  </si>
  <si>
    <t>&gt;IPI:IPI00647635.3|SWISS-PROT:Q6Y7W6-3|ENSEMBL:ENSP00000362667;ENSP00000386765|VEGA:OTTHUMP00000203486 Tax_Id=9606 Gene_Symbol=GIGYF2 Isoform 2 of PERQ amino acid-rich with GYF domain-containing protein 2;&gt;IPI:IPI00916904.1|TREMBL:A6H8W4|ENSEMBL:ENSP000003</t>
  </si>
  <si>
    <t>IPI00647650;IPI00941359;IPI00793882;IPI00789224;IPI00792326</t>
  </si>
  <si>
    <t>IPI00647650;IPI00941359</t>
  </si>
  <si>
    <t>&gt;IPI:IPI00647650.3|TREMBL:B3KS98;Q53HG0;Q53HR0|ENSEMBL:ENSP00000394044|H-INV:HIT000017995|VEGA:OTTHUMP00000178209 Tax_Id=9606 Gene_Symbol=EIF3H Eukaryotic translation initiation factor 3, subunit 3 gamma, 40kDa, isoform CRA_b;&gt;IPI:IPI00941359.1|SWISS-PROT:</t>
  </si>
  <si>
    <t>IPI00654555;IPI00294891;IPI00872909;IPI00797590;IPI00798219</t>
  </si>
  <si>
    <t>IPI00654555;IPI00294891;IPI00872909</t>
  </si>
  <si>
    <t>&gt;IPI:IPI00654555.3|SWISS-PROT:P46087-1|TREMBL:Q3KQS4|ENSEMBL:ENSP00000371858|VEGA:OTTHUMP00000166346;OTTHUMP00000166348 Tax_Id=9606 Gene_Symbol=NOP2 NOP2 protein;&gt;IPI:IPI00294891.5|TREMBL:A8MQ38|ENSEMBL:ENSP00000313272 Tax_Id=9606 Gene_Symbol=NOP2 Putative</t>
  </si>
  <si>
    <t>IPI00654755;IPI00884107;IPI00796636;IPI00473011;IPI00829896;IPI00930351;IPI00940370;IPI00657660;IPI00791558</t>
  </si>
  <si>
    <t>IPI00654755;IPI00884107;IPI00796636</t>
  </si>
  <si>
    <t>&gt;IPI:IPI00654755.3|SWISS-PROT:P68871|TREMBL:A1YZ08;B2M0Y1;B2M1S6;B2M1S7;B3VL05;B3VL17;B3VL31;B3VL86;C8C504;Q3LR79;Q3Y9I8;Q4JLR8;Q4TWB7;Q4TZM4;Q52MT0;Q6J1Z7;Q6J1Z8;Q6V0K9;Q6VFQ5;Q6VFQ6;Q8IUL9;Q8IZI0;Q9BWU5;Q9BWV6;Q9GZL9;Q9UK54|ENSEMBL:ENSP00000333994|REFSEQ</t>
  </si>
  <si>
    <t>IPI00654777;IPI00941255</t>
  </si>
  <si>
    <t>&gt;IPI:IPI00654777.2|TREMBL:B3KSH1|ENSEMBL:ENSP00000396929|H-INV:HIT000018378 Tax_Id=9606 Gene_Symbol=EIF3F HCG1784554, isoform CRA_a;&gt;IPI:IPI00941255.1|SWISS-PROT:O00303|TREMBL:B4DEW9;B4DMT5|ENSEMBL:ENSP00000310040|REFSEQ:NP_003745 Tax_Id=9606 Gene_Symbol=E</t>
  </si>
  <si>
    <t>IPI00654820</t>
  </si>
  <si>
    <t>&gt;IPI:IPI00654820.2|SWISS-PROT:P00846|TREMBL:A0S0T0;A0S0Z5;A0S1G1;A0S2B3;A0S2H8;A0S2R9;A0S2V8;A0S3K5;A0S3X2;A0S437;A0S525;A0S590;A0SB36;A0SBS0;A0SBX2;A0SCX3;A1DTA5;A1DTI3;A1DV99;A1DVF1;A1E1E3;A1E1T6;A1Z496;A1Z4E8;A1Z4G1;A1Z4L3;A1Z519;A3FPA1;A3R0R5;A4GWW2;A4</t>
  </si>
  <si>
    <t>IPI00655604;IPI00718924;IPI00744689;IPI00746605;IPI00930546;IPI00930712;IPI00472138;IPI00945883</t>
  </si>
  <si>
    <t xml:space="preserve">&gt;IPI:IPI00655604.5|SWISS-PROT:P30491 Tax_Id=9606 Gene_Symbol=HLA-B HLA class I histocompatibility antigen, B-53 alpha chain;&gt;IPI:IPI00718924.3|SWISS-PROT:P18464|TREMBL:Q546B1 Tax_Id=9606 Gene_Symbol=HLA-B HLA class I histocompatibility antigen, B-51 alpha </t>
  </si>
  <si>
    <t>IPI00655650;IPI00479543;IPI00187140;IPI00795435;IPI00787644;IPI00176696;IPI00477550;IPI00401819;IPI00376121;IPI00847149;IPI00797875</t>
  </si>
  <si>
    <t>IPI00655650;IPI00479543;IPI00187140;IPI00795435;IPI00787644</t>
  </si>
  <si>
    <t>&gt;IPI:IPI00655650.2|SWISS-PROT:P62854|TREMBL:Q76N56|ENSEMBL:ENSP00000348580;ENSP00000348849|REFSEQ:NP_001020|H-INV:HIT000291153|VEGA:OTTHUMP00000167968 Tax_Id=9606 Gene_Symbol=RPS26 40S ribosomal protein S26;&gt;IPI:IPI00479543.2|VEGA:OTTHUMP00000025479 Tax_Id</t>
  </si>
  <si>
    <t>IPI00790521;IPI00657797;IPI00910257</t>
  </si>
  <si>
    <t>&gt;IPI:IPI00790521.3|H-INV:HIT000083482|VEGA:OTTHUMP00000081476 Tax_Id=9606 Gene_Symbol=SEPT1 Septin-1;&gt;IPI:IPI00657797.3|SWISS-PROT:Q8WYJ6-1|ENSEMBL:ENSP00000324511|REFSEQ:NP_443070|VEGA:OTTHUMP00000045869 Tax_Id=9606 Gene_Symbol=SEPT1 Isoform 1 of Septin-1</t>
  </si>
  <si>
    <t>IPI00658000;IPI00940014;IPI00165467;IPI00953668;IPI00930694;IPI00179713;IPI00743914;IPI00008557;IPI00180983;IPI00922167;IPI00953576;IPI00922068</t>
  </si>
  <si>
    <t>IPI00658000;IPI00940014</t>
  </si>
  <si>
    <t>&gt;IPI:IPI00658000.3|SWISS-PROT:O00425-1|ENSEMBL:ENSP00000258729|REFSEQ:NP_006538|H-INV:HIT000070076|VEGA:OTTHUMP00000158561 Tax_Id=9606 Gene_Symbol=IGF2BP3 Isoform 1 of Insulin-like growth factor 2 mRNA-binding protein 3;&gt;IPI:IPI00940014.1|TREMBL:C9JSN3|ENS</t>
  </si>
  <si>
    <t>IPI00788824;IPI00658130;IPI00719452;IPI00744476;IPI00887169;IPI00382420;IPI00827815;IPI00828048;IPI00382426;IPI00382427;IPI00382434;IPI00828149</t>
  </si>
  <si>
    <t>&gt;IPI:IPI00788824.3|TREMBL:A2NYV5;C6KXN3;Q567P1;Q5NV81|ENSEMBL:ENSP00000374832|REFSEQ:XP_002348153|VEGA:OTTHUMP00000199016 Tax_Id=9606 Gene_Symbol=IGL@;IGLV1-44;IGLV2-11;LOC100290481;IGLV1-40;IGLC3;IGLC1;LOC100293440;IGLV3-21;IGLC2;IGLV2-14;LOC100293277;LOC</t>
  </si>
  <si>
    <t>IPI00658152;IPI00924727;IPI00854869</t>
  </si>
  <si>
    <t>&gt;IPI:IPI00658152.1|SWISS-PROT:Q68CZ2-1|TREMBL:B2RNV1|ENSEMBL:ENSP00000312143;ENSP00000381854|REFSEQ:NP_073585|H-INV:HIT000306645|VEGA:OTTHUMP00000082709 Tax_Id=9606 Gene_Symbol=TNS3 Isoform 1 of Tensin-3;&gt;IPI:IPI00924727.1|TREMBL:Q59GW4|ENSEMBL:ENSP0000041</t>
  </si>
  <si>
    <t>IPI00719549</t>
  </si>
  <si>
    <t>&gt;IPI:IPI00719549.2|TREMBL:B0LM41|ENSEMBL:ENSP00000386692|VEGA:OTTHUMP00000205227 Tax_Id=9606 Gene_Symbol=RBM4 Transcriptional coactivator CoAZ</t>
  </si>
  <si>
    <t>IPI00789699;IPI00719600;IPI00922002;IPI00921821</t>
  </si>
  <si>
    <t>&gt;IPI:IPI00789699.2|SWISS-PROT:Q96F07-1|TREMBL:Q9NSN1|ENSEMBL:ENSP00000390948 Tax_Id=9606 Gene_Symbol=CYFIP2 Isoform 1 of Cytoplasmic FMR1-interacting protein 2;&gt;IPI:IPI00719600.5|SWISS-PROT:Q96F07-2|TREMBL:B7Z4I3;B7Z8N7|ENSEMBL:ENSP00000313567;ENSP00000325</t>
  </si>
  <si>
    <t>IPI00719622;IPI00556589</t>
  </si>
  <si>
    <t>&gt;IPI:IPI00719622.1|SWISS-PROT:P62857|TREMBL:B2R4R9|ENSEMBL:ENSP00000395886;ENSP00000397872|REFSEQ:NP_001022|H-INV:HIT000282332|VEGA:OTTHUMP00000077989;OTTHUMP00000077990 Tax_Id=9606 Gene_Symbol=RPS28 40S ribosomal protein S28;&gt;IPI:IPI00556589.3|VEGA:OTTHUM</t>
  </si>
  <si>
    <t>IPI00736860</t>
  </si>
  <si>
    <t>&gt;IPI:IPI00736860.3|TREMBL:B9ZVL9|ENSEMBL:ENSP00000374988 Tax_Id=9606 Gene_Symbol=- Putative uncharacterized protein ENSP00000374988 (Fragment)</t>
  </si>
  <si>
    <t>IPI00742682</t>
  </si>
  <si>
    <t>&gt;IPI:IPI00742682.2|SWISS-PROT:P12270|TREMBL:A0PJC9;Q15624;Q504U6;Q58F23;Q99968;Q9UE33|ENSEMBL:ENSP00000356448|REFSEQ:NP_003283|H-INV:HIT000322829|VEGA:OTTHUMP00000033584 Tax_Id=9606 Gene_Symbol=TPR Nucleoprotein TPR</t>
  </si>
  <si>
    <t>IPI00018813;IPI00743825</t>
  </si>
  <si>
    <t>&gt;IPI:IPI00018813.5|SWISS-PROT:P61201-2|TREMBL:Q59EL2|ENSEMBL:ENSP00000299259|REFSEQ:NP_001137359|VEGA:OTTHUMP00000176262 Tax_Id=9606 Gene_Symbol=COPS2 Isoform 2 of COP9 signalosome complex subunit 2;&gt;IPI:IPI00743825.1|SWISS-PROT:P61201-1|TREMBL:B2R6N0;B4DI</t>
  </si>
  <si>
    <t>IPI00743871;IPI00645488;IPI00645022;IPI00909591</t>
  </si>
  <si>
    <t>&gt;IPI:IPI00743871.2|SWISS-PROT:Q9NVH2-1|ENSEMBL:ENSP00000355961|REFSEQ:NP_056249|H-INV:HIT000004072|VEGA:OTTHUMP00000035211 Tax_Id=9606 Gene_Symbol=INTS7 Isoform 1 of Integrator complex subunit 7;&gt;IPI:IPI00645488.2|SWISS-PROT:Q9NVH2-3|ENSEMBL:ENSP0000035595</t>
  </si>
  <si>
    <t>IPI00744692</t>
  </si>
  <si>
    <t>&gt;IPI:IPI00744692.1|SWISS-PROT:P37837|TREMBL:B4DID5;Q8WZ45;Q9UMF8|ENSEMBL:ENSP00000321259|REFSEQ:NP_006746|H-INV:HIT000192344|VEGA:OTTHUMP00000164441 Tax_Id=9606 Gene_Symbol=TALDO1 Transaldolase</t>
  </si>
  <si>
    <t>IPI00745363</t>
  </si>
  <si>
    <t>&gt;IPI:IPI00745363.4|TREMBL:Q0ZCH6 Tax_Id=9606 Gene_Symbol=LOC652113 Immunglobulin heavy chain variable region (Fragment)</t>
  </si>
  <si>
    <t>IPI00745568;IPI00641815</t>
  </si>
  <si>
    <t>&gt;IPI:IPI00745568.2|SWISS-PROT:O75663-1|ENSEMBL:ENSP00000356807;ENSP00000385759|REFSEQ:NP_690866|H-INV:HIT000250065|VEGA:OTTHUMP00000032581 Tax_Id=9606 Gene_Symbol=TIPRL Isoform 1 of TIP41-like protein;&gt;IPI:IPI00641815.1|SWISS-PROT:O75663-2|ENSEMBL:ENSP0000</t>
  </si>
  <si>
    <t>IPI00745613</t>
  </si>
  <si>
    <t>&gt;IPI:IPI00745613.2|SWISS-PROT:Q9NPD3|ENSEMBL:ENSP00000315476|REFSEQ:NP_061910|H-INV:HIT000076106|VEGA:OTTHUMP00000178376 Tax_Id=9606 Gene_Symbol=EXOSC4 Exosome complex exonuclease RRP41</t>
  </si>
  <si>
    <t>IPI00930241;IPI00745955;IPI00910851;IPI00908409</t>
  </si>
  <si>
    <t>IPI00930241;IPI00745955</t>
  </si>
  <si>
    <t>&gt;IPI:IPI00930241.1|REFSEQ:NP_001153408|H-INV:HIT000265147 Tax_Id=9606 Gene_Symbol=EBNA1BP2 EBNA1 binding protein 2 isoform 1;&gt;IPI:IPI00745955.4|SWISS-PROT:Q99848|TREMBL:Q6IB29|ENSEMBL:ENSP00000236051|REFSEQ:NP_006815|VEGA:OTTHUMP00000008354 Tax_Id=9606 Gen</t>
  </si>
  <si>
    <t>IPI00746004;IPI00397358;IPI00420117;IPI00930154;IPI00847956</t>
  </si>
  <si>
    <t>IPI00746004;IPI00397358;IPI00420117;IPI00930154</t>
  </si>
  <si>
    <t>&gt;IPI:IPI00746004.2|SWISS-PROT:Q71UM5|ENSEMBL:ENSP00000331019|REFSEQ:NP_057004|H-INV:HIT000001783|VEGA:OTTHUMP00000176363;OTTHUMP00000207681 Tax_Id=9606 Gene_Symbol=RPS27L 40S ribosomal protein S27-like protein;&gt;IPI:IPI00397358.4|SWISS-PROT:P42677|TREMBL:A4</t>
  </si>
  <si>
    <t>IPI00746351;IPI00183462</t>
  </si>
  <si>
    <t>&gt;IPI:IPI00746351.2|SWISS-PROT:Q9Y2L1-1|TREMBL:A8QI98|ENSEMBL:ENSP00000366997|REFSEQ:NP_055768|H-INV:HIT000077641|VEGA:OTTHUMP00000018498 Tax_Id=9606 Gene_Symbol=DIS3 Isoform 1 of Exosome complex exonuclease RRP44;&gt;IPI:IPI00183462.8|SWISS-PROT:Q9Y2L1-2|TREM</t>
  </si>
  <si>
    <t>IPI00301434;IPI00747913;IPI00410226;IPI00873049</t>
  </si>
  <si>
    <t>&gt;IPI:IPI00301434.4|ENSEMBL:ENSP00000306752;ENSP00000331127|REFSEQ:NP_001026997;NP_001034271 Tax_Id=9606 Gene_Symbol=BOLA2;BOLA2B BolA-like protein 2;&gt;IPI:IPI00747913.2|SWISS-PROT:Q9H3K6-1|ENSEMBL:ENSP00000369990 Tax_Id=9606 Gene_Symbol=BOLA2;BOLA2B Isoform</t>
  </si>
  <si>
    <t>IPI00926935;IPI00748145;IPI00217906;IPI00925504;IPI00925691;IPI00924427;IPI00794986;IPI00796250;IPI00220578;IPI00337415;IPI00220281;IPI00398700;IPI00925531;IPI00788932;IPI00006395;IPI00217269;IPI00248911;IPI00218488;IPI00329305;IPI00645002;IPI00925310;IPI00647637;IPI00941962</t>
  </si>
  <si>
    <t>IPI00926935;IPI00748145;IPI00217906;IPI00925504;IPI00925691;IPI00924427;IPI00794986;IPI00796250</t>
  </si>
  <si>
    <t>&gt;IPI:IPI00926935.1|TREMBL:Q6B6N3 Tax_Id=9606 Gene_Symbol=GNAI2 Galphai2 protein;&gt;IPI:IPI00748145.2|SWISS-PROT:P04899-1|TREMBL:Q93020;Q96C71|ENSEMBL:ENSP00000312999|REFSEQ:NP_002061|VEGA:OTTHUMP00000171252;OTTHUMP00000211065 Tax_Id=9606 Gene_Symbol=GNAI2 Is</t>
  </si>
  <si>
    <t>IPI00784224;IPI00748303</t>
  </si>
  <si>
    <t>&gt;IPI:IPI00784224.1|SWISS-PROT:Q96KR1|TREMBL:A8K849;B2RNR6;B3KP82;B3KVS4|ENSEMBL:ENSP00000265069|REFSEQ:NP_057191|H-INV:HIT000247149 Tax_Id=9606 Gene_Symbol=ZFR Zinc finger RNA binding protein;&gt;IPI:IPI00748303.3|TREMBL:B5MEH6|ENSEMBL:ENSP00000371560 Tax_Id=</t>
  </si>
  <si>
    <t>IPI00749452;IPI00743170;IPI00916776</t>
  </si>
  <si>
    <t>IPI00749452</t>
  </si>
  <si>
    <t>&gt;IPI:IPI00749452.2|SWISS-PROT:Q86X95-1|TREMBL:A0PJI7|ENSEMBL:ENSP00000339723|REFSEQ:NP_004873|VEGA:OTTHUMP00000163177 Tax_Id=9606 Gene_Symbol=CIR1 Isoform 1 of Corepressor interacting with RBPJ 1</t>
  </si>
  <si>
    <t>IPI00782992;IPI00785023;IPI00784560</t>
  </si>
  <si>
    <t>IPI00782992;IPI00785023</t>
  </si>
  <si>
    <t>&gt;IPI:IPI00782992.3|SWISS-PROT:Q9UQ35-1|TREMBL:A0AUK8;O60382|ENSEMBL:ENSP00000301740|REFSEQ:NP_057417|VEGA:OTTHUMP00000081538 Tax_Id=9606 Gene_Symbol=SRRM2 Isoform 1 of Serine/arginine repetitive matrix protein 2;&gt;IPI:IPI00785023.2|SWISS-PROT:Q9UQ35-2|TREMB</t>
  </si>
  <si>
    <t>IPI00783097;IPI00915808;IPI00917798</t>
  </si>
  <si>
    <t>IPI00783097;IPI00915808</t>
  </si>
  <si>
    <t>&gt;IPI:IPI00783097.3|SWISS-PROT:P41250|ENSEMBL:ENSP00000373918|REFSEQ:NP_002038|H-INV:HIT000033401|VEGA:OTTHUMP00000202329 Tax_Id=9606 Gene_Symbol=GARS Glycyl-tRNA synthetase;&gt;IPI:IPI00915808.1|TREMBL:Q75MN1|VEGA:OTTHUMP00000025395 Tax_Id=9606 Gene_Symbol=GA</t>
  </si>
  <si>
    <t>IPI00783271;IPI00917568;IPI00917844;IPI00917676;IPI00917975</t>
  </si>
  <si>
    <t>IPI00783271</t>
  </si>
  <si>
    <t>&gt;IPI:IPI00783271.1|SWISS-PROT:P42704|TREMBL:B4DSR0|ENSEMBL:ENSP00000260665|REFSEQ:NP_573566|H-INV:HIT000196825|VEGA:OTTHUMP00000202377 Tax_Id=9606 Gene_Symbol=LRPPRC Leucine-rich PPR motif-containing protein, mitochondrial</t>
  </si>
  <si>
    <t>IPI00783302;IPI00867557;IPI00908450;IPI00917986;IPI00916623</t>
  </si>
  <si>
    <t>IPI00783302</t>
  </si>
  <si>
    <t>&gt;IPI:IPI00783302.1|SWISS-PROT:Q96EY7-1|TREMBL:B2RDU4|ENSEMBL:ENSP00000254630|REFSEQ:NP_060422|H-INV:HIT000035479|VEGA:OTTHUMP00000203254 Tax_Id=9606 Gene_Symbol=PTCD3 Isoform 1 of Pentatricopeptide repeat-containing protein 3, mitochondrial</t>
  </si>
  <si>
    <t>IPI00783392;IPI00794069</t>
  </si>
  <si>
    <t>&gt;IPI:IPI00783392.2|SWISS-PROT:Q8TDY2|TREMBL:A8K6N4;B4DGF9;Q86YR4|ENSEMBL:ENSP00000025008|REFSEQ:NP_055596|H-INV:HIT000038046|VEGA:OTTHUMP00000177667 Tax_Id=9606 Gene_Symbol=RB1CC1 RB1-inducible coiled-coil protein 1;&gt;IPI:IPI00794069.1|ENSEMBL:ENSP000003960</t>
  </si>
  <si>
    <t>IPI00783656;IPI00915896</t>
  </si>
  <si>
    <t>&gt;IPI:IPI00783656.1|SWISS-PROT:Q96DV4|ENSEMBL:ENSP00000308275|REFSEQ:NP_115867|H-INV:HIT000036205|VEGA:OTTHUMP00000202830 Tax_Id=9606 Gene_Symbol=MRPL38 39S ribosomal protein L38, mitochondrial;&gt;IPI:IPI00915896.1|TREMBL:B2R894;B3KN96|ENSEMBL:ENSP00000387085</t>
  </si>
  <si>
    <t>IPI00783872;IPI00873926;IPI00910763</t>
  </si>
  <si>
    <t>&gt;IPI:IPI00783872.2|SWISS-PROT:Q14444-1|TREMBL:B3KXU8|ENSEMBL:ENSP00000340329|REFSEQ:NP_005889|H-INV:HIT000327397 Tax_Id=9606 Gene_Symbol=CAPRIN1 Isoform 1 of Caprin-1;&gt;IPI:IPI00873926.1|SWISS-PROT:Q14444-2|ENSEMBL:ENSP00000374296|REFSEQ:NP_976240 Tax_Id=96</t>
  </si>
  <si>
    <t>IPI00783982;IPI00002557</t>
  </si>
  <si>
    <t>&gt;IPI:IPI00783982.1|SWISS-PROT:Q9Y678|TREMBL:A8K6M8;B3KMF6;B3KW21;Q54AC4;Q8WUI6|ENSEMBL:ENSP00000325002|REFSEQ:NP_057212|H-INV:HIT000001859|VEGA:OTTHUMP00000172694 Tax_Id=9606 Gene_Symbol=COPG Coatomer subunit gamma;&gt;IPI:IPI00002557.1|SWISS-PROT:Q9UBF2|TREM</t>
  </si>
  <si>
    <t>IPI00784013</t>
  </si>
  <si>
    <t>&gt;IPI:IPI00784013.1|SWISS-PROT:P23458|TREMBL:Q0VGA4;Q4LDX3;Q6P669;Q8IV82|ENSEMBL:ENSP00000343204|REFSEQ:NP_002218|H-INV:HIT000328992|VEGA:OTTHUMP00000010896 Tax_Id=9606 Gene_Symbol=JAK1 Tyrosine-protein kinase JAK1</t>
  </si>
  <si>
    <t>IPI00784044;IPI00789428;IPI00903225</t>
  </si>
  <si>
    <t>IPI00784044;IPI00789428</t>
  </si>
  <si>
    <t xml:space="preserve">&gt;IPI:IPI00784044.1|SWISS-PROT:Q9HCC0-1|ENSEMBL:ENSP00000343657|REFSEQ:NP_071415 Tax_Id=9606 Gene_Symbol=MCCC2 Isoform 1 of Methylcrotonoyl-CoA carboxylase beta chain, mitochondrial;&gt;IPI:IPI00789428.1|SWISS-PROT:Q9HCC0-2|ENSEMBL:ENSP00000327308 Tax_Id=9606 </t>
  </si>
  <si>
    <t>IPI00784090;IPI00302925;IPI00797206;IPI00794673</t>
  </si>
  <si>
    <t>IPI00784090;IPI00302925</t>
  </si>
  <si>
    <t>&gt;IPI:IPI00784090.2|SWISS-PROT:P50990|TREMBL:B4DEM7;B4DQH4;Q53HU0;Q7Z759|ENSEMBL:ENSP00000286788|REFSEQ:NP_006576|H-INV:HIT000264807|VEGA:OTTHUMP00000096463 Tax_Id=9606 Gene_Symbol=CCT8 T-complex protein 1 subunit theta;&gt;IPI:IPI00302925.4|ENSEMBL:ENSP000003</t>
  </si>
  <si>
    <t>IPI00784154;IPI00917575;IPI00915941;IPI00917983;IPI00880053;IPI00076042;IPI00916653;IPI00917686;IPI00916167;IPI00923547;IPI00954209</t>
  </si>
  <si>
    <t>IPI00784154;IPI00917575</t>
  </si>
  <si>
    <t>&gt;IPI:IPI00784154.1|SWISS-PROT:P10809|TREMBL:B3GQS7;B7Z4F6;B7Z532;B7Z597;Q53QD5;Q96RI4|ENSEMBL:ENSP00000340019;ENSP00000373620|REFSEQ:NP_002147;NP_955472|H-INV:HIT000031088|VEGA:OTTHUMP00000205744 Tax_Id=9606 Gene_Symbol=HSPD1 60 kDa heat shock protein, mit</t>
  </si>
  <si>
    <t>IPI00784161;IPI00456683</t>
  </si>
  <si>
    <t>IPI00784161</t>
  </si>
  <si>
    <t>&gt;IPI:IPI00784161.1|SWISS-PROT:Q7KZ85-1|TREMBL:A7E2B4|ENSEMBL:ENSP00000319104|REFSEQ:NP_003161|H-INV:HIT000042299|VEGA:OTTHUMP00000180867 Tax_Id=9606 Gene_Symbol=SUPT6H Isoform 1 of Transcription elongation factor SPT6</t>
  </si>
  <si>
    <t>IPI00786995</t>
  </si>
  <si>
    <t>&gt;IPI:IPI00786995.1|REFSEQ:XP_001129414 Tax_Id=9606 Gene_Symbol=LOC731751 similar to protein kinase, DNA-activated, catalytic polypeptide</t>
  </si>
  <si>
    <t>IPI00847665;IPI00917064;IPI00788612;IPI00917579</t>
  </si>
  <si>
    <t>&gt;IPI:IPI00847665.7|TREMBL:B7Z7R3 Tax_Id=9606 Gene_Symbol=LIMS1 cDNA FLJ55165, highly similar to Particularly interesting new Cys-His protein;&gt;IPI:IPI00917064.1|TREMBL:B7Z907|ENSEMBL:ENSP00000387264|VEGA:OTTHUMP00000203426 Tax_Id=9606 Gene_Symbol=LIMS1 cDNA</t>
  </si>
  <si>
    <t>IPI00788903;IPI00031633;IPI00894387;IPI00894509;IPI00892743;IPI00893801;IPI00915759</t>
  </si>
  <si>
    <t>IPI00788903;IPI00031633;IPI00894387;IPI00894509</t>
  </si>
  <si>
    <t>&gt;IPI:IPI00788903.1|VEGA:OTTHUMP00000168017 Tax_Id=9606 Gene_Symbol=OBFC2B 25 kDa protein;&gt;IPI:IPI00031633.4|SWISS-PROT:Q9BQ15-1|ENSEMBL:ENSP00000267023;ENSP00000368862;ENSP00000369545|REFSEQ:NP_076973|H-INV:HIT000032646|VEGA:OTTHUMP00000168016;OTTHUMP00000</t>
  </si>
  <si>
    <t>IPI00788907;IPI00063242;IPI00936922;IPI00888849</t>
  </si>
  <si>
    <t>IPI00788907;IPI00063242;IPI00936922</t>
  </si>
  <si>
    <t>&gt;IPI:IPI00788907.2|SWISS-PROT:Q96HS1-1|TREMBL:A9LN06|ENSEMBL:ENSP00000409537|H-INV:HIT000098830|VEGA:OTTHUMP00000169942 Tax_Id=9606 Gene_Symbol=PGAM5;PXMP2 Isoform 1 of Serine/threonine-protein phosphatase PGAM5, mitochondrial;&gt;IPI:IPI00063242.5|SWISS-PROT</t>
  </si>
  <si>
    <t>IPI00795979;IPI00789008;IPI00872619</t>
  </si>
  <si>
    <t>&gt;IPI:IPI00795979.1|ENSEMBL:ENSP00000378366|VEGA:OTTHUMP00000163513 Tax_Id=9606 Gene_Symbol=FLOT2 53 kDa protein;&gt;IPI:IPI00789008.1|SWISS-PROT:Q14254|TREMBL:Q6FG43|ENSEMBL:ENSP00000378368|REFSEQ:NP_004466|H-INV:HIT000195971|VEGA:OTTHUMP00000163514 Tax_Id=96</t>
  </si>
  <si>
    <t>IPI00789155;IPI00941900;IPI00045396;IPI00946092</t>
  </si>
  <si>
    <t>IPI00789155;IPI00941900;IPI00045396</t>
  </si>
  <si>
    <t>&gt;IPI:IPI00789155.1|TREMBL:B3KPG9;B3KQF5|ENSEMBL:ENSP00000345931;ENSP00000420381|H-INV:HIT000012952 Tax_Id=9606 Gene_Symbol=CALU cDNA FLJ31776 fis, clone NT2RI2008141, highly similar to CALUMENIN;&gt;IPI:IPI00941900.1|SWISS-PROT:O43852-1|TREMBL:Q6IAW5|ENSEMBL:</t>
  </si>
  <si>
    <t>IPI00789324;IPI00791432;IPI00788705;IPI00790671;IPI00789318</t>
  </si>
  <si>
    <t>IPI00789324</t>
  </si>
  <si>
    <t>&gt;IPI:IPI00789324.3|TREMBL:B4DE59;C9JKY1|ENSEMBL:ENSP00000389886|VEGA:OTTHUMP00000164736 Tax_Id=9606 Gene_Symbol=JUP cDNA FLJ60424, highly similar to Junction plakoglobin</t>
  </si>
  <si>
    <t>IPI00790498</t>
  </si>
  <si>
    <t>&gt;IPI:IPI00790498.1|TREMBL:C9JWS8|ENSEMBL:ENSP00000393185|VEGA:OTTHUMP00000163704 Tax_Id=9606 Gene_Symbol=PSMD11 Putative uncharacterized protein PSMD11</t>
  </si>
  <si>
    <t>IPI00791014;IPI00887649</t>
  </si>
  <si>
    <t>&gt;IPI:IPI00791014.1|SWISS-PROT:A8MUX0|ENSEMBL:ENSP00000375147|REFSEQ:XP_001723410;XP_002343557|VEGA:OTTHUMP00000165006 Tax_Id=9606 Gene_Symbol=LOC100131696;LOC100288060 Putative keratin-associated protein 10-like ENSP00000375147;&gt;IPI:IPI00887649.1|REFSEQ:XP</t>
  </si>
  <si>
    <t>IPI00791325</t>
  </si>
  <si>
    <t>&gt;IPI:IPI00791325.1|SWISS-PROT:Q15397|TREMBL:B2RDG4|ENSEMBL:ENSP00000380982|REFSEQ:NP_055693|H-INV:HIT000385083|VEGA:OTTHUMP00000020987 Tax_Id=9606 Gene_Symbol=KIAA0020 Pumilio domain-containing protein KIAA0020</t>
  </si>
  <si>
    <t>IPI00828150;IPI00791573;IPI00001672</t>
  </si>
  <si>
    <t>IPI00828150;IPI00791573</t>
  </si>
  <si>
    <t>&gt;IPI:IPI00828150.1|SWISS-PROT:Q9Y2Z0-1|TREMBL:A8K5T7|ENSEMBL:ENSP00000367208|REFSEQ:NP_001124384|H-INV:HIT000251732|VEGA:OTTHUMP00000018461 Tax_Id=9606 Gene_Symbol=SUGT1 Isoform 1 of Suppressor of G2 allele of SKP1 homolog;&gt;IPI:IPI00791573.1|SWISS-PROT:Q9Y</t>
  </si>
  <si>
    <t>IPI00939304;IPI00793443;IPI00937471</t>
  </si>
  <si>
    <t>&gt;IPI:IPI00939304.1|SWISS-PROT:O00410-3|ENSEMBL:ENSP00000261574|REFSEQ:NP_002262|H-INV:HIT000325484 Tax_Id=9606 Gene_Symbol=IPO5 Isoform 3 of Importin-5;&gt;IPI:IPI00793443.2|SWISS-PROT:O00410-1|TREMBL:B3KWG6;B4E0R6;Q9BVS9|ENSEMBL:ENSP00000350219;ENSP000004183</t>
  </si>
  <si>
    <t>IPI00871988;IPI00793874;IPI00942178</t>
  </si>
  <si>
    <t>&gt;IPI:IPI00871988.2|TREMBL:B4DRS6|ENSEMBL:ENSP00000411722 Tax_Id=9606 Gene_Symbol=SFXN3 cDNA FLJ58980, highly similar to Sideroflexin-3;&gt;IPI:IPI00793874.1|SWISS-PROT:Q9BWM7|ENSEMBL:ENSP00000224807;ENSP00000377103|REFSEQ:NP_112233|H-INV:HIT000081742|VEGA:OTT</t>
  </si>
  <si>
    <t>IPI00796038;IPI00883925;IPI00434965;IPI00877018;IPI00792543;IPI00010276;IPI00434966;IPI00877082</t>
  </si>
  <si>
    <t>IPI00796038;IPI00883925;IPI00434965;IPI00877018;IPI00792543;IPI00010276;IPI00434966</t>
  </si>
  <si>
    <t>&gt;IPI:IPI00796038.1|SWISS-PROT:Q66PJ3-1|ENSEMBL:ENSP00000313422|REFSEQ:NP_061164|H-INV:HIT000037388|VEGA:OTTHUMP00000169697 Tax_Id=9606 Gene_Symbol=OGFOD2;ARL6IP4 SRp25 nuclear protein isoform 1;&gt;IPI:IPI00883925.2|TREMBL:Q8TEM4|ENSEMBL:ENSP00000376228|H-INV</t>
  </si>
  <si>
    <t>IPI00845373;IPI00807463;IPI00411715</t>
  </si>
  <si>
    <t>IPI00845373;IPI00807463</t>
  </si>
  <si>
    <t>&gt;IPI:IPI00845373.1|SWISS-PROT:Q00653-1|ENSEMBL:ENSP00000189444;ENSP00000358983;ENSP00000393635|REFSEQ:NP_001070962|VEGA:OTTHUMP00000020371;OTTHUMP00000059136 Tax_Id=9606 Gene_Symbol=NFKB2 Isoform 1 of Nuclear factor NF-kappa-B p100 subunit;&gt;IPI:IPI00807463</t>
  </si>
  <si>
    <t>IPI00815732</t>
  </si>
  <si>
    <t>&gt;IPI:IPI00815732.1|TREMBL:Q68CQ5|ENSEMBL:ENSP00000382595|REFSEQ:NP_001072993 Tax_Id=9606 Gene_Symbol=PAICS phosphoribosylaminoimidazole carboxylase, phosphoribosylaminoimidazole succinocarboxamide synthetase isoform 1</t>
  </si>
  <si>
    <t>IPI00829640;IPI00940101;IPI00940807;IPI00939270;IPI00943342;IPI00939627;IPI00941543;IPI00893178;IPI00719373;IPI00830047;IPI00852577</t>
  </si>
  <si>
    <t>IPI00829640;IPI00940101;IPI00940807;IPI00939270;IPI00943342;IPI00939627;IPI00941543;IPI00893178;IPI00719373</t>
  </si>
  <si>
    <t>&gt;IPI:IPI00829640.1|TREMBL:Q6GMW4 Tax_Id=9606 Gene_Symbol=IGL@;IGLV1-44;IGLV2-11;LOC100290481;IGLV1-40;IGLC3;IGLC1;LOC100293440;IGLV3-21;IGLC2;IGLV2-14;LOC100293277;LOC100290557 IGL@ protein;&gt;IPI:IPI00940101.1|ENSEMBL:ENSP00000395044 Tax_Id=9606 Gene_Symbol</t>
  </si>
  <si>
    <t>IPI00829826;IPI00790747</t>
  </si>
  <si>
    <t>IPI00829826</t>
  </si>
  <si>
    <t>&gt;IPI:IPI00829826.1|SWISS-PROT:Q15648-1|TREMBL:B2RAG9;B4DSK7|ENSEMBL:ENSP00000300651|REFSEQ:NP_004765|H-INV:HIT000390684|VEGA:OTTHUMP00000164284;OTTHUMP00000181280 Tax_Id=9606 Gene_Symbol=MED1 Isoform 1 of Mediator of RNA polymerase II transcription subunit</t>
  </si>
  <si>
    <t>IPI00871535;IPI00879810;IPI00844215;IPI00843765</t>
  </si>
  <si>
    <t>&gt;IPI:IPI00871535.1|SWISS-PROT:Q13813-2|ENSEMBL:ENSP00000361824|REFSEQ:NP_001123910|VEGA:OTTHUMP00000022284 Tax_Id=9606 Gene_Symbol=SPTAN1 Isoform 2 of Spectrin alpha chain, brain;&gt;IPI:IPI00879810.1|TREMBL:A6NG51|ENSEMBL:ENSP00000350882 Tax_Id=9606 Gene_Sym</t>
  </si>
  <si>
    <t>IPI00843975;IPI00872684</t>
  </si>
  <si>
    <t>&gt;IPI:IPI00843975.1|SWISS-PROT:P15311|TREMBL:B2R6J2;B7Z437;B7Z5V2;B7Z9R6;Q6NUR7;Q9UJZ2;Q9UJZ6;Q9UJZ7;Q9UJZ8;Q9UK20|ENSEMBL:ENSP00000338934;ENSP00000356042|REFSEQ:NP_001104547;NP_003370|H-INV:HIT000026256|VEGA:OTTHUMP00000017506;OTTHUMP00000017507 Tax_Id=960</t>
  </si>
  <si>
    <t>IPI00844193</t>
  </si>
  <si>
    <t>&gt;IPI:IPI00844193.2|SWISS-PROT:O00488|ENSEMBL:ENSP00000363384|REFSEQ:NP_056955|H-INV:HIT000031008|VEGA:OTTHUMP00000008764 Tax_Id=9606 Gene_Symbol=ZNF593 Zinc finger protein 593</t>
  </si>
  <si>
    <t>IPI00844564</t>
  </si>
  <si>
    <t>&gt;IPI:IPI00844564.1|TREMBL:A4D110 Tax_Id=9606 Gene_Symbol=- Putative uncharacterized protein</t>
  </si>
  <si>
    <t>IPI00844578;IPI00921264</t>
  </si>
  <si>
    <t>IPI00844578</t>
  </si>
  <si>
    <t>&gt;IPI:IPI00844578.1|SWISS-PROT:Q08211|TREMBL:B3KU66;Q05CI5;Q12803;Q32Q22;Q58F26;Q6PJK6|ENSEMBL:ENSP00000356520|REFSEQ:NP_001348|H-INV:HIT000385232|VEGA:OTTHUMP00000033287 Tax_Id=9606 Gene_Symbol=DHX9 ATP-dependent RNA helicase A</t>
  </si>
  <si>
    <t>IPI00847241</t>
  </si>
  <si>
    <t>&gt;IPI:IPI00847241.3|TREMBL:A6NEL6;Q5JUS6|ENSEMBL:ENSP00000263154;ENSP00000403018|VEGA:OTTHUMP00000018948 Tax_Id=9606 Gene_Symbol=LARP4B Putative uncharacterized protein LARP4B</t>
  </si>
  <si>
    <t>IPI00848226;IPI00910724;IPI00910221;IPI00910917</t>
  </si>
  <si>
    <t>IPI00848226</t>
  </si>
  <si>
    <t>&gt;IPI:IPI00848226.1|SWISS-PROT:P63244|ENSEMBL:ENSP00000366013|REFSEQ:NP_006089|H-INV:HIT000029437 Tax_Id=9606 Gene_Symbol=GNB2L1 Guanine nucleotide-binding protein subunit beta-2-like 1</t>
  </si>
  <si>
    <t>IPI00854665;IPI00935876;IPI00556199;IPI00880097;IPI00945319;IPI00748167</t>
  </si>
  <si>
    <t>IPI00854665;IPI00935876;IPI00556199;IPI00880097;IPI00945319</t>
  </si>
  <si>
    <t>&gt;IPI:IPI00854665.1|TREMBL:A6NFM0|ENSEMBL:ENSP00000351218|VEGA:OTTHUMP00000197254 Tax_Id=9606 Gene_Symbol=POLR2J2 Putative uncharacterized protein POLR2J2;&gt;IPI:IPI00935876.1|ENSEMBL:ENSP00000402065;ENSP00000418603|REFSEQ:NP_116581|VEGA:OTTHUMP00000197253 Ta</t>
  </si>
  <si>
    <t>IPI00854683</t>
  </si>
  <si>
    <t>&gt;IPI:IPI00854683.1|TREMBL:B3KXD6|ENSEMBL:ENSP00000384366;ENSP00000385654|VEGA:OTTHUMP00000199070;OTTHUMP00000199073 Tax_Id=9606 Gene_Symbol=PES1 cDNA FLJ45250 fis, clone BRHIP2008756, highly similar to Pescadillo homolog 1</t>
  </si>
  <si>
    <t>IPI00855848</t>
  </si>
  <si>
    <t>&gt;IPI:IPI00855848.1|TREMBL:Q6FIC9;Q9H0B1|ENSEMBL:ENSP00000410529 Tax_Id=9606 Gene_Symbol=RECQL5 RecQ protein-like 5, isoform CRA_b</t>
  </si>
  <si>
    <t>IPI00855912;IPI00100716;IPI00856076;IPI00788826;IPI00069750;IPI00797595</t>
  </si>
  <si>
    <t>&gt;IPI:IPI00855912.1|SWISS-PROT:Q9UHX1-6 Tax_Id=9606 Gene_Symbol=PUF60 Isoform 6 of Poly(U)-binding-splicing factor PUF60;&gt;IPI:IPI00100716.2|SWISS-PROT:Q9UHX1-2|ENSEMBL:ENSP00000322036|REFSEQ:NP_055096|VEGA:OTTHUMP00000178419 Tax_Id=9606 Gene_Symbol=PUF60 Is</t>
  </si>
  <si>
    <t>IPI00947070;IPI00856049;IPI00945264</t>
  </si>
  <si>
    <t>&gt;IPI:IPI00947070.1|TREMBL:C9JZW1|ENSEMBL:ENSP00000419713 Tax_Id=9606 Gene_Symbol=RPL22L1 Putative uncharacterized protein RPL22L1;&gt;IPI:IPI00856049.1|SWISS-PROT:Q6P5R6|ENSEMBL:ENSP00000346080;ENSP00000417203;ENSP00000420480|REFSEQ:NP_001093115|H-INV:HIT0003</t>
  </si>
  <si>
    <t>IPI00867529;IPI00848334;IPI00867746;IPI00010368</t>
  </si>
  <si>
    <t>&gt;IPI:IPI00867529.1|SWISS-PROT:O00139-2 Tax_Id=9606 Gene_Symbol=KIF2A Isoform 2 of Kinesin-like protein KIF2A;&gt;IPI:IPI00848334.1|SWISS-PROT:O00139-4|TREMBL:B4DM85|ENSEMBL:ENSP00000385000|REFSEQ:NP_001091981|VEGA:OTTHUMP00000197299 Tax_Id=9606 Gene_Symbol=KI</t>
  </si>
  <si>
    <t>IPI00872762;IPI00921173;IPI00916453</t>
  </si>
  <si>
    <t>&gt;IPI:IPI00872762.2|SWISS-PROT:P53597|TREMBL:A8K4W7;B2R8A1|ENSEMBL:ENSP00000377446|REFSEQ:NP_003840|H-INV:HIT000301348|VEGA:OTTHUMP00000160494 Tax_Id=9606 Gene_Symbol=SUCLG1 Succinyl-CoA ligase [GDP-forming] subunit alpha, mitochondrial;&gt;IPI:IPI00921173.1|T</t>
  </si>
  <si>
    <t>IPI00872822</t>
  </si>
  <si>
    <t>&gt;IPI:IPI00872822.2|TREMBL:Q5H964|ENSEMBL:ENSP00000379615;ENSP00000415122|VEGA:OTTHUMP00000023360 Tax_Id=9606 Gene_Symbol=HUWE1 HECT, UBA and WWE domain containing 1</t>
  </si>
  <si>
    <t>IPI00872984;IPI00738107;IPI00107714;IPI00947069;IPI00887633;IPI00944549;IPI00005180;IPI00954272;IPI00954044;IPI00944606;IPI00936961;IPI00465279;IPI00553012;IPI00920961;IPI00749180;IPI00954543;IPI00902758;IPI00954567;IPI00747116</t>
  </si>
  <si>
    <t>IPI00872984;IPI00738107;IPI00107714;IPI00947069;IPI00887633;IPI00944549</t>
  </si>
  <si>
    <t>&gt;IPI:IPI00872984.21|TREMBL:A0AQX7;A0PFK3;A2ABG7;A2AVQ2;A4URM3;A5PHT3;A5YVG9;A7E0V8;A7UHG0;A7UHG4;A7UMH4;A7UNZ7;A7UNZ8;A7UP03;B1PL08;B2RG90;B3GV30;B3KYW3;B3VTQ6;B5B9V6;B5BLW4;B5D5S9;B6ETP3;B7VF70;B9WPM1;B9WPM2;B9WPM3;B9WPM4;B9WPM5;B9WPM6;B9WPM7;B9WPM8;B9WPQ</t>
  </si>
  <si>
    <t>IPI00413778;IPI00873810;IPI00647507;IPI00847442;IPI00759644</t>
  </si>
  <si>
    <t>&gt;IPI:IPI00413778.7|TREMBL:Q0VDC6|ENSEMBL:ENSP00000371161 Tax_Id=9606 Gene_Symbol=FKBP1A FKBP1A protein;&gt;IPI:IPI00873810.1|SWISS-PROT:P62942|TREMBL:Q1JUQ3;Q3V793;Q9UH88|ENSEMBL:ENSP00000371138;ENSP00000383003|REFSEQ:NP_000792;NP_463460|H-INV:HIT000282825|VE</t>
  </si>
  <si>
    <t>IPI00893485;IPI00876931;IPI00740961;IPI00892889;IPI00903307;IPI00946694</t>
  </si>
  <si>
    <t>IPI00893485;IPI00876931;IPI00740961;IPI00892889</t>
  </si>
  <si>
    <t>&gt;IPI:IPI00893485.1|TREMBL:B7WPI4|ENSEMBL:ENSP00000385029|VEGA:OTTHUMP00000200036 Tax_Id=9606 Gene_Symbol=INTS1 Putative uncharacterized protein INTS1;&gt;IPI:IPI00876931.1|SWISS-PROT:Q8N201|ENSEMBL:ENSP00000385722|REFSEQ:NP_001073922|H-INV:HIT000001155|VEGA:O</t>
  </si>
  <si>
    <t>IPI00878895</t>
  </si>
  <si>
    <t>&gt;IPI:IPI00878895.1|VEGA:OTTHUMP00000170484 Tax_Id=9606 Gene_Symbol=- 16 kDa protein</t>
  </si>
  <si>
    <t>IPI00879639</t>
  </si>
  <si>
    <t>&gt;IPI:IPI00879639.1|TREMBL:P78328 Tax_Id=9606 Gene_Symbol=MFGE8 Sperm-associated antigen 10 (Fragment)</t>
  </si>
  <si>
    <t>IPI00883857;IPI00479217;IPI00644224;IPI00644079;IPI00915829</t>
  </si>
  <si>
    <t>&gt;IPI:IPI00883857.2|SWISS-PROT:Q00839-1|TREMBL:B3KX72;Q5RI17|ENSEMBL:ENSP00000283179|REFSEQ:NP_114032|VEGA:OTTHUMP00000038193 Tax_Id=9606 Gene_Symbol=HNRNPU Isoform Long of Heterogeneous nuclear ribonucleoprotein U;&gt;IPI:IPI00479217.1|SWISS-PROT:Q00839-2|TRE</t>
  </si>
  <si>
    <t>IPI00886911;IPI00938033</t>
  </si>
  <si>
    <t>&gt;IPI:IPI00886911.1|REFSEQ:XP_001718489;XP_001719575 Tax_Id=9606 Gene_Symbol=LOC646048 similar to actin alpha 1 skeletal muscle protein;&gt;IPI:IPI00938033.1|REFSEQ:XP_002343678 Tax_Id=9606 Gene_Symbol=LOC646048 similar to cytoskeletal beta actin</t>
  </si>
  <si>
    <t>IPI00940000;IPI00889541;IPI00651677;IPI00651653;IPI00947363;IPI00952778;IPI00879638;IPI00847768;IPI00023785</t>
  </si>
  <si>
    <t>IPI00940000;IPI00889541;IPI00651677;IPI00651653;IPI00947363;IPI00952778;IPI00879638</t>
  </si>
  <si>
    <t>&gt;IPI:IPI00940000.1|TREMBL:Q59F66|ENSEMBL:ENSP00000380033|REFSEQ:NP_001091974 Tax_Id=9606 Gene_Symbol=DDX17 DEAD box polypeptide 17 isoform 3;&gt;IPI:IPI00889541.2|SWISS-PROT:Q92841-4|ENSEMBL:ENSP00000385536|REFSEQ:NP_006377 Tax_Id=9606 Gene_Symbol=DDX17 Isofo</t>
  </si>
  <si>
    <t>IPI00890798</t>
  </si>
  <si>
    <t>&gt;IPI:IPI00890798.1|SWISS-PROT:Q4KMQ1-1|TREMBL:B7ZKU5|ENSEMBL:ENSP00000387100|REFSEQ:NP_001121700|VEGA:OTTHUMP00000022693 Tax_Id=9606 Gene_Symbol=C9orf75 Isoform 1 of Uncharacterized protein C9orf75</t>
  </si>
  <si>
    <t>IPI00885015;IPI00018099;IPI00894304;IPI00892731</t>
  </si>
  <si>
    <t>&gt;IPI:IPI00885015.1|ENSEMBL:ENSP00000385021|REFSEQ:NP_001108108|VEGA:OTTHUMP00000201190 Tax_Id=9606 Gene_Symbol=FANCL Fanconi anemia, complementation group L isoform 1;&gt;IPI:IPI00018099.4|SWISS-PROT:Q9NW38|ENSEMBL:ENSP00000233741|REFSEQ:NP_060532|H-INV:HIT00</t>
  </si>
  <si>
    <t>IPI00941961;IPI00939620;IPI00940716;IPI00941355;IPI00940918;IPI00896380;IPI00946337;IPI00892870;IPI00952640;IPI00479708;IPI00385264</t>
  </si>
  <si>
    <t>&gt;IPI:IPI00941961.1|ENSEMBL:ENSP00000400255 Tax_Id=9606 Gene_Symbol=- 66 kDa protein;&gt;IPI:IPI00939620.1|TREMBL:C9K069|ENSEMBL:ENSP00000401182 Tax_Id=9606 Gene_Symbol=- Putative uncharacterized protein IGHV3-6 (Fragment);&gt;IPI:IPI00940716.1|TREMBL:C9J195|ENSE</t>
  </si>
  <si>
    <t>IPI00893541</t>
  </si>
  <si>
    <t>&gt;IPI:IPI00893541.1|TREMBL:C9JKU1|ENSEMBL:ENSP00000389906|VEGA:OTTHUMP00000199630 Tax_Id=9606 Gene_Symbol=PDIA3 Putative uncharacterized protein PDIA3</t>
  </si>
  <si>
    <t>IPI00902680</t>
  </si>
  <si>
    <t>&gt;IPI:IPI00902680.1|TREMBL:B3KUE6|ENSEMBL:ENSP00000415952 Tax_Id=9606 Gene_Symbol=SAMM50 cDNA FLJ39696 fis, clone SMINT2011033, highly similar to Sorting and assembly machinery component 50 homolog</t>
  </si>
  <si>
    <t>IPI00908469</t>
  </si>
  <si>
    <t>&gt;IPI:IPI00908469.1|TREMBL:B4DP54;B4E386|ENSEMBL:ENSP00000389084|VEGA:OTTHUMP00000071702 Tax_Id=9606 Gene_Symbol=TUBB6 cDNA FLJ52712, highly similar to Tubulin beta-6 chain</t>
  </si>
  <si>
    <t>IPI00911039</t>
  </si>
  <si>
    <t>&gt;IPI:IPI00911039.1|TREMBL:B3KTT5;B4DFN9;B4DVU9;B4E388;B4E3B6;Q5SP16|ENSEMBL:ENSP00000364803;ENSP00000372880;ENSP00000393259;ENSP00000394457;ENSP00000402651;ENSP00000405066;ENSP00000410693;ENSP00000410803;ENSP00000415927|VEGA:OTTHUMP00000014654;OTTHUMP00000</t>
  </si>
  <si>
    <t>IPI00914566;IPI00914971;IPI00382869;IPI00902799;IPI00455004</t>
  </si>
  <si>
    <t>IPI00914566;IPI00914971;IPI00382869;IPI00902799</t>
  </si>
  <si>
    <t>&gt;IPI:IPI00914566.2|SWISS-PROT:P14324|ENSEMBL:ENSP00000349078;ENSP00000357340|REFSEQ:NP_001129293;NP_001995|H-INV:HIT000277475|VEGA:OTTHUMP00000015807;OTTHUMP00000015808 Tax_Id=9606 Gene_Symbol=FDPS Farnesyl pyrophosphate synthetase;&gt;IPI:IPI00914971.1|ENSEM</t>
  </si>
  <si>
    <t>IPI00915820</t>
  </si>
  <si>
    <t>&gt;IPI:IPI00915820.1|TREMBL:A2NYQ9 Tax_Id=9606 Gene_Symbol=- Anti-folate binding protein (Fragment)</t>
  </si>
  <si>
    <t>IPI00916111;IPI00915869;IPI00916861;IPI00952583;IPI00916253</t>
  </si>
  <si>
    <t>IPI00916111;IPI00915869;IPI00916861;IPI00952583</t>
  </si>
  <si>
    <t>&gt;IPI:IPI00916111.2|SWISS-PROT:P40925|TREMBL:B4DUN2;B7Z3I7|ENSEMBL:ENSP00000233114;ENSP00000377945|REFSEQ:NP_005908|H-INV:HIT000030445|VEGA:OTTHUMP00000159898 Tax_Id=9606 Gene_Symbol=MDH1 Malate dehydrogenase;&gt;IPI:IPI00915869.2|TREMBL:B9A041|ENSEMBL:ENSP000</t>
  </si>
  <si>
    <t>IPI00003519;IPI00917777;IPI00903143</t>
  </si>
  <si>
    <t>&gt;IPI:IPI00003519.1|SWISS-PROT:Q15029|TREMBL:A8KAP3;B3KX19;B4DMC0;Q6IBM8|ENSEMBL:ENSP00000262414;ENSP00000392094|REFSEQ:NP_004238|H-INV:HIT000042172|VEGA:OTTHUMP00000181883 Tax_Id=9606 Gene_Symbol=EFTUD2 116 kDa U5 small nuclear ribonucleoprotein component;</t>
  </si>
  <si>
    <t>IPI00921447</t>
  </si>
  <si>
    <t>&gt;IPI:IPI00921447.1|H-INV:HIT000049310 Tax_Id=9606 Gene_Symbol=ACTR3C Conserved hypothetical protein</t>
  </si>
  <si>
    <t>IPI00604664;IPI00940744;IPI00925023;IPI00927308;IPI00927225;IPI00925853</t>
  </si>
  <si>
    <t>&gt;IPI:IPI00604664.5|TREMBL:B4DJA0|ENSEMBL:ENSP00000392709 Tax_Id=9606 Gene_Symbol=NDUFS1 NADH-ubiquinone oxidoreductase 75 kDa subunit;&gt;IPI:IPI00940744.1|SWISS-PROT:P28331|ENSEMBL:ENSP00000233190;ENSP00000399912|REFSEQ:NP_004997|H-INV:HIT000039501|VEGA:OTTH</t>
  </si>
  <si>
    <t>IPI00926625;IPI00941977;IPI00871311;IPI00926316;IPI00926534;IPI00658086;IPI00924931</t>
  </si>
  <si>
    <t>IPI00926625;IPI00941977;IPI00871311;IPI00926316;IPI00926534</t>
  </si>
  <si>
    <t>&gt;IPI:IPI00926625.1|SWISS-PROT:Q15942|TREMBL:B4DY85;Q28617;Q96AF9|ENSEMBL:ENSP00000324422;ENSP00000385010|REFSEQ:NP_001010972;NP_003452|H-INV:HIT000033938|VEGA:OTTHUMP00000081863 Tax_Id=9606 Gene_Symbol=ZYX Zyxin;&gt;IPI:IPI00941977.1|TREMBL:Q9BUS0 Tax_Id=9606</t>
  </si>
  <si>
    <t>IPI00943082;IPI00929265;IPI00926215;IPI00816410;IPI00940612;IPI00930425;IPI00877774;IPI00929683</t>
  </si>
  <si>
    <t>IPI00943082;IPI00929265;IPI00926215</t>
  </si>
  <si>
    <t>&gt;IPI:IPI00943082.1|TREMBL:B7ZW57;Q56FP5;Q9TQE1|REFSEQ:XP_002344055 Tax_Id=9606 Gene_Symbol=LOC100133811;HLA-DRB1;LOC100294468;LOC100290966;HLA-DRB5;HLA-DRB3;LOC100294276;HLA-DRB4;LOC100133661;LOC100294036;LOC649783 similar to major histocompatibility compl</t>
  </si>
  <si>
    <t>IPI00930073</t>
  </si>
  <si>
    <t>&gt;IPI:IPI00930073.1|TREMBL:B2R853 Tax_Id=9606 Gene_Symbol=KRT6C cDNA, FLJ93744, highly similar to Homo sapiens keratin 6E (KRT6E), mRNA</t>
  </si>
  <si>
    <t>IPI00930442</t>
  </si>
  <si>
    <t>&gt;IPI:IPI00930442.1|SWISS-PROT:P01861|TREMBL:Q6MZX7|ENSEMBL:ENSP00000374985|VEGA:OTTHUMP00000201759 Tax_Id=9606 Gene_Symbol=IGHG4 Putative uncharacterized protein DKFZp686M24218</t>
  </si>
  <si>
    <t>IPI00930665;IPI00942023;IPI00946328;IPI00953909;IPI00004657;IPI00472676;IPI00479242;IPI00946178;IPI00947413;IPI00952714;IPI00954173;IPI00953945;IPI00953916;IPI00954238;IPI00954263;IPI00954138;IPI00954285;IPI00953919;IPI00943932;IPI00953901;IPI00953953;IPI00954020;IPI00954059;IPI00954127;IPI00954218;IPI00954232;IPI00954111;IPI00953932;IPI00954074;IPI00930478;IPI00472057;IPI00472753;IPI00026602;IPI00954046;IPI00954158;IPI00954105;IPI00953936;IPI00794679;IPI00844122;IPI00915012;IPI00953676;IPI00954079;IPI00954164;IPI00954298;IPI00954251;IPI00954200;IPI00954000;IPI00953895;IPI00953906;IPI00953926;IPI00953929;IPI00953937;IPI00953948;IPI00953964;IPI00953987;IPI00953990;IPI00953999;IPI00954005;IPI00954010;IPI00954018;IPI00954019;IPI00954028;IPI00954066;IPI00954081;IPI00954084;IPI00954085;IPI00954103;IPI00954114;IPI00954115;IPI00954122;IPI00954131;IPI00954136;IPI00954171;IPI00954177;IPI00954178;IPI00954185;IPI00954193;IPI00954198;IPI00954203;IPI00954210;IPI00954211;IPI00954220;IPI00954237;IPI00954248;IPI00954250;IPI00954255;IPI00954256;IPI00954276;IPI00954290;IPI00954293;IPI00940551;IPI00954155;IPI00954195;IPI00954060;IPI00941926;IPI00954099;IPI00944614;IPI00954038;IPI00952667;IPI00953083;IPI00953346;IPI00953349;IPI00953415;IPI00953722;IPI00953939;IPI00954024;IPI00954135;IPI00954167;IPI00944496;IPI00954477;IPI00953935;IPI00952772;IPI00953958;IPI00954112;IPI00954118;IPI00954133;IPI00954287</t>
  </si>
  <si>
    <t>IPI00930665;IPI00942023;IPI00946328;IPI00953909;IPI00004657;IPI00472676;IPI00479242;IPI00946178;IPI00947413;IPI00952714;IPI00954173;IPI00953945;IPI00953916;IPI00954238;IPI00954263;IPI00954138;IPI00954285;IPI00953919;IPI00943932;IPI00953901;IPI00953953;IPI00954020;IPI00954059;IPI00954127;IPI00954218;IPI00954232;IPI00954111;IPI00953932;IPI00954074;IPI00930478;IPI00472057;IPI00472753;IPI00026602;IPI00954046;IPI00954158;IPI00954105;IPI00953936;IPI00794679;IPI00844122;IPI00915012;IPI00953676;IPI00954079;IPI00954164;IPI00954298;IPI00954251;IPI00954200;IPI00954000;IPI00953895;IPI00953906;IPI00953926;IPI00953929;IPI00953937;IPI00953948;IPI00953964;IPI00953987;IPI00953990;IPI00953999;IPI00954005;IPI00954010;IPI00954018;IPI00954019;IPI00954028;IPI00954066;IPI00954081;IPI00954084;IPI00954085;IPI00954103;IPI00954114;IPI00954115;IPI00954122;IPI00954131;IPI00954136;IPI00954171;IPI00954177;IPI00954178;IPI00954185;IPI00954193;IPI00954198;IPI00954203;IPI00954210;IPI00954211;IPI00954220;IPI00954237;IPI00954248;IPI00954250;IPI00954255;IPI00954256;IPI00954276;IPI00954290;IPI00954293;IPI00940551;IPI00954155;IPI00954195</t>
  </si>
  <si>
    <t>&gt;IPI:IPI00930665.1|TREMBL:Q8WLS2 Tax_Id=9606 Gene_Symbol=MICA MHC class I antigen (Fragment);&gt;IPI:IPI00942023.1|ENSEMBL:ENSP00000401183 Tax_Id=9606 Gene_Symbol=- 48 kDa protein;&gt;IPI:IPI00946328.1|TREMBL:Q2HPN1 Tax_Id=9606 Gene_Symbol=HLA-C MHC class I anti</t>
  </si>
  <si>
    <t>IPI00935551;IPI00658097;IPI00554761;IPI00788131;IPI00658199;IPI00939239;IPI00749279</t>
  </si>
  <si>
    <t>IPI00935551;IPI00658097;IPI00554761;IPI00788131;IPI00658199</t>
  </si>
  <si>
    <t>&gt;IPI:IPI00935551.1|ENSEMBL:ENSP00000388818|REFSEQ:XP_002343654;XP_002345158;XP_002347904 Tax_Id=9606 Gene_Symbol=LOC100132992 similar to hCG1979072;&gt;IPI:IPI00658097.1|TREMBL:A6NEL0|ENSEMBL:ENSP00000370123|VEGA:OTTHUMP00000069043 Tax_Id=9606 Gene_Symbol=HMG</t>
  </si>
  <si>
    <t>IPI00937615;IPI00000875;IPI00738381;IPI00909534;IPI00908389;IPI00910941</t>
  </si>
  <si>
    <t>IPI00937615;IPI00000875;IPI00738381;IPI00909534</t>
  </si>
  <si>
    <t>&gt;IPI:IPI00937615.2|SWISS-PROT:P26641|TREMBL:Q2F838;Q2F840;Q53YD7|ENSEMBL:ENSP00000331901|REFSEQ:NP_001395|H-INV:HIT000049297 Tax_Id=9606 Gene_Symbol=EEF1G;TUT1 Elongation factor 1-gamma;&gt;IPI:IPI00000875.7|TREMBL:B4DTG2|ENSEMBL:ENSP00000367258 Tax_Id=9606 G</t>
  </si>
  <si>
    <t>IPI00465211;IPI00937835;IPI00916920;IPI00065088;IPI00917784</t>
  </si>
  <si>
    <t>IPI00465211;IPI00937835;IPI00916920;IPI00065088</t>
  </si>
  <si>
    <t>&gt;IPI:IPI00465211.1|TREMBL:C9JHT3;Q86YQ0|ENSEMBL:ENSP00000384974;ENSP00000392890|VEGA:OTTHUMP00000202689 Tax_Id=9606 Gene_Symbol=PPP3R1;WDR92 HZGJ;&gt;IPI:IPI00937835.1|SWISS-PROT:Q96MX6|ENSEMBL:ENSP00000295121|REFSEQ:NP_612467|VEGA:OTTHUMP00000159961 Tax_Id=9</t>
  </si>
  <si>
    <t>IPI00939163;IPI00218993;IPI00514983;IPI00513743;IPI00908988;IPI00910755;IPI00794417;IPI00910341</t>
  </si>
  <si>
    <t>IPI00939163;IPI00218993;IPI00514983;IPI00513743;IPI00908988;IPI00910755</t>
  </si>
  <si>
    <t>&gt;IPI:IPI00939163.1|SWISS-PROT:Q92598-1|TREMBL:B4DF68|ENSEMBL:ENSP00000318687|REFSEQ:NP_006635|H-INV:HIT000042338|VEGA:OTTHUMP00000018208 Tax_Id=9606 Gene_Symbol=HSPH1 Isoform Alpha of Heat shock protein 105 kDa;&gt;IPI:IPI00218993.1|SWISS-PROT:Q92598-2|ENSEMB</t>
  </si>
  <si>
    <t>IPI00027035;IPI00940277;IPI00893185;IPI00943285;IPI00921576;IPI00921612;IPI00893585</t>
  </si>
  <si>
    <t>IPI00027035;IPI00940277;IPI00893185;IPI00943285;IPI00921576;IPI00921612</t>
  </si>
  <si>
    <t>&gt;IPI:IPI00027035.2|TREMBL:B4DQM4|ENSEMBL:ENSP00000264718|REFSEQ:NP_009197|VEGA:OTTHUMP00000123421 Tax_Id=9606 Gene_Symbol=GPN1 GPN-loop GTPase 1 isoform a;&gt;IPI:IPI00940277.1|SWISS-PROT:Q9HCN4|TREMBL:Q53RZ9|ENSEMBL:ENSP00000390051|H-INV:HIT000059418 Tax_Id=</t>
  </si>
  <si>
    <t>IPI00940667</t>
  </si>
  <si>
    <t>&gt;IPI:IPI00940667.1|TREMBL:C9JVU8|ENSEMBL:ENSP00000407334 Tax_Id=9606 Gene_Symbol=- Putative uncharacterized protein ENSP00000407334</t>
  </si>
  <si>
    <t>IPI00940685;IPI00006723;IPI00385642</t>
  </si>
  <si>
    <t>IPI00940685;IPI00006723</t>
  </si>
  <si>
    <t>&gt;IPI:IPI00940685.1|SWISS-PROT:Q96DI7|TREMBL:A0MNP2;B2R9I9|ENSEMBL:ENSP00000263694|REFSEQ:NP_004805|H-INV:HIT000081551|VEGA:OTTHUMP00000003888 Tax_Id=9606 Gene_Symbol=SNRNP40 U5 small nuclear ribonucleoprotein 40 kDa protein;&gt;IPI:IPI00006723.5|TREMBL:B4DQJ1</t>
  </si>
  <si>
    <t>IPI00013214;IPI00940786;IPI00385434</t>
  </si>
  <si>
    <t>IPI00013214;IPI00940786</t>
  </si>
  <si>
    <t>&gt;IPI:IPI00013214.2|TREMBL:B2R7C5;B4DWW4;Q53HJ4|ENSEMBL:ENSP00000388647 Tax_Id=9606 Gene_Symbol=MCM3 MCM3 minichromosome maintenance deficient 3 (S. cerevisiae), isoform CRA_b;&gt;IPI:IPI00940786.1|SWISS-PROT:P25205|TREMBL:B4DS46;B4DUQ9;Q8NHX6|ENSEMBL:ENSP0000</t>
  </si>
  <si>
    <t>IPI00018404;IPI00941732</t>
  </si>
  <si>
    <t>&gt;IPI:IPI00018404.4|ENSEMBL:ENSP00000395574|REFSEQ:NP_003189|VEGA:OTTHUMP00000002990 Tax_Id=9606 Gene_Symbol=TCEB3 elongin A;&gt;IPI:IPI00941732.1|SWISS-PROT:Q14241|ENSEMBL:ENSP00000363662|H-INV:HIT000193919 Tax_Id=9606 Gene_Symbol=TCEB3 Transcription elongati</t>
  </si>
  <si>
    <t>IPI00942495;IPI00102495;IPI00909716;IPI00908674</t>
  </si>
  <si>
    <t>IPI00942495;IPI00102495</t>
  </si>
  <si>
    <t>&gt;IPI:IPI00942495.1|SWISS-PROT:O75586|ENSEMBL:ENSP00000256379|REFSEQ:NP_005457|H-INV:HIT000031708|VEGA:OTTHUMP00000028048 Tax_Id=9606 Gene_Symbol=MED6 Mediator of RNA polymerase II transcription subunit 6;&gt;IPI:IPI00102495.5|TREMBL:A8K3N2;B4DU17|ENSEMBL:ENSP</t>
  </si>
  <si>
    <t>IPI00947285</t>
  </si>
  <si>
    <t>&gt;IPI:IPI00947285.1|REFSEQ:NP_001159506|VEGA:OTTHUMP00000077405 Tax_Id=9606 Gene_Symbol=SBSN suprabasin isoform 1 precursor</t>
  </si>
  <si>
    <t>IPI00953028</t>
  </si>
  <si>
    <t>&gt;IPI:IPI00953028.1|TREMBL:O95036 Tax_Id=9606 Gene_Symbol=RPL7P32;RPL7 Similar to 60S ribosomal protein L7</t>
  </si>
  <si>
    <t>IPI00953461;IPI00640637;IPI00647011</t>
  </si>
  <si>
    <t>IPI00953461</t>
  </si>
  <si>
    <t>&gt;IPI:IPI00953461.1|SWISS-PROT:Q92615|TREMBL:A7MD20|ENSEMBL:ENSP00000326128|REFSEQ:NP_055970|H-INV:HIT000042353|VEGA:OTTHUMP00000018944 Tax_Id=9606 Gene_Symbol=LARP4B La-related protein 4B</t>
  </si>
  <si>
    <t>IPI00954108;IPI00954011;IPI00103082;IPI00643649;IPI00939139;IPI00645451;IPI00643602;IPI00939177;IPI00922386;IPI00815678;IPI00954033;IPI00472604;IPI00893146;IPI00893423;IPI00796775;IPI00894111;IPI00941555;IPI00852890;IPI00893069;IPI00894198;IPI00941129;IPI00893284;IPI00853042;IPI00640057;IPI00954207;IPI00645418;IPI00871639;IPI00894266;IPI00944601;IPI00479057;IPI00941194;IPI00942075</t>
  </si>
  <si>
    <t>IPI00954108;IPI00954011;IPI00103082;IPI00643649;IPI00939139;IPI00645451;IPI00643602;IPI00939177;IPI00922386;IPI00815678;IPI00954033;IPI00472604;IPI00893146;IPI00893423;IPI00796775;IPI00894111;IPI00941555;IPI00852890;IPI00893069;IPI00894198;IPI00941129;IPI00893284;IPI00853042;IPI00640057</t>
  </si>
  <si>
    <t>&gt;IPI:IPI00954108.1|SWISS-PROT:P01916|TREMBL:B4DZZ4;D0AB33;Q2PZR0;Q30021;Q30022;Q30044;Q30059;Q30214;Q30215;Q67AN5;Q67AN6;Q68V11;Q70GM2;Q9BCT0;Q9MYG7;Q9TP05;Q9TQB2|H-INV:HIT000196543 Tax_Id=9606 Gene_Symbol=HLA-DPB1 MHC class II lymphocyte antigen beta chai</t>
  </si>
  <si>
    <t>Prot_ID</t>
  </si>
  <si>
    <t>TS_Bop_1</t>
  </si>
  <si>
    <t xml:space="preserve"> TS_Bop_2</t>
  </si>
  <si>
    <t xml:space="preserve"> TS_Bop_3</t>
  </si>
  <si>
    <t xml:space="preserve"> TS_Pes_1</t>
  </si>
  <si>
    <t xml:space="preserve"> TS_Pes_2</t>
  </si>
  <si>
    <t xml:space="preserve"> TS_Pes_3</t>
  </si>
  <si>
    <t xml:space="preserve"> TS_Pol_1</t>
  </si>
  <si>
    <t xml:space="preserve"> TS_Pol_2</t>
  </si>
  <si>
    <t xml:space="preserve"> TS_Pol_3</t>
  </si>
  <si>
    <t xml:space="preserve"> WT_Bop_1</t>
  </si>
  <si>
    <t xml:space="preserve"> WT_Bop_2</t>
  </si>
  <si>
    <t xml:space="preserve"> WT_Bop_3</t>
  </si>
  <si>
    <t xml:space="preserve"> WT_Pes_1</t>
  </si>
  <si>
    <t xml:space="preserve"> WT_Pes_2</t>
  </si>
  <si>
    <t xml:space="preserve"> WT_Pes_3</t>
  </si>
  <si>
    <t xml:space="preserve"> WT_Pol_1</t>
  </si>
  <si>
    <t xml:space="preserve"> WT_Pol_2</t>
  </si>
  <si>
    <t xml:space="preserve"> WT_Pol_3</t>
  </si>
  <si>
    <t>id_MQ</t>
  </si>
  <si>
    <t>Log 2 fold change Pol vs (Bop-Pes)</t>
  </si>
  <si>
    <t>pval Log 2 fold change Pol vs (Bop-Pes)</t>
  </si>
  <si>
    <t>Gene_Symbol</t>
  </si>
  <si>
    <t xml:space="preserve">STAU1 </t>
  </si>
  <si>
    <t xml:space="preserve">SFRS4 </t>
  </si>
  <si>
    <t xml:space="preserve">RNGTT </t>
  </si>
  <si>
    <t>MVP Ma</t>
  </si>
  <si>
    <t>NGDN I</t>
  </si>
  <si>
    <t>MRPS24</t>
  </si>
  <si>
    <t>SON Is</t>
  </si>
  <si>
    <t>RNASE7</t>
  </si>
  <si>
    <t>ZC3H15</t>
  </si>
  <si>
    <t xml:space="preserve">MED11 </t>
  </si>
  <si>
    <t>C9orf8</t>
  </si>
  <si>
    <t>NUSAP1</t>
  </si>
  <si>
    <t xml:space="preserve">ARPC2 </t>
  </si>
  <si>
    <t>RPL5 6</t>
  </si>
  <si>
    <t xml:space="preserve">OTUB1 </t>
  </si>
  <si>
    <t>BAG2 B</t>
  </si>
  <si>
    <t xml:space="preserve">AIFM1 </t>
  </si>
  <si>
    <t xml:space="preserve">PSMB8 </t>
  </si>
  <si>
    <t>CRYZ Q</t>
  </si>
  <si>
    <t xml:space="preserve">PSMB6 </t>
  </si>
  <si>
    <t xml:space="preserve">YWHAE </t>
  </si>
  <si>
    <t>MRPL16</t>
  </si>
  <si>
    <t>LOC732</t>
  </si>
  <si>
    <t>SPRR2C</t>
  </si>
  <si>
    <t>VARS V</t>
  </si>
  <si>
    <t xml:space="preserve">PRDX1 </t>
  </si>
  <si>
    <t>TBL2 T</t>
  </si>
  <si>
    <t>PNKD I</t>
  </si>
  <si>
    <t>FRG1 P</t>
  </si>
  <si>
    <t>AFG3L2</t>
  </si>
  <si>
    <t>GCN1L1</t>
  </si>
  <si>
    <t>C21orf</t>
  </si>
  <si>
    <t>C17orf</t>
  </si>
  <si>
    <t xml:space="preserve">RAB39 </t>
  </si>
  <si>
    <t>ATXN10</t>
  </si>
  <si>
    <t xml:space="preserve">KPNB1 </t>
  </si>
  <si>
    <t>C16orf</t>
  </si>
  <si>
    <t>C11orf</t>
  </si>
  <si>
    <t>C8orf6</t>
  </si>
  <si>
    <t xml:space="preserve">RBM8A </t>
  </si>
  <si>
    <t xml:space="preserve">PHRF1 </t>
  </si>
  <si>
    <t xml:space="preserve">VPS18 </t>
  </si>
  <si>
    <t xml:space="preserve">BCCIP </t>
  </si>
  <si>
    <t xml:space="preserve">ABCD3 </t>
  </si>
  <si>
    <t xml:space="preserve">RPAP3 </t>
  </si>
  <si>
    <t xml:space="preserve">SHMT2 </t>
  </si>
  <si>
    <t xml:space="preserve">ATP5J </t>
  </si>
  <si>
    <t xml:space="preserve">PLRG1 </t>
  </si>
  <si>
    <t>UXT ub</t>
  </si>
  <si>
    <t>PNN Is</t>
  </si>
  <si>
    <t>NOL9 N</t>
  </si>
  <si>
    <t>TBL1XR</t>
  </si>
  <si>
    <t xml:space="preserve">HSPA4 </t>
  </si>
  <si>
    <t>SLC25A</t>
  </si>
  <si>
    <t xml:space="preserve">ISOC2 </t>
  </si>
  <si>
    <t>CNR2 C</t>
  </si>
  <si>
    <t xml:space="preserve">PSMB7 </t>
  </si>
  <si>
    <t>ACTBL2</t>
  </si>
  <si>
    <t>POLR2H</t>
  </si>
  <si>
    <t>POLR2L</t>
  </si>
  <si>
    <t>GNB2 G</t>
  </si>
  <si>
    <t xml:space="preserve">HSPA5 </t>
  </si>
  <si>
    <t xml:space="preserve">SFRS7 </t>
  </si>
  <si>
    <t>RBX1 R</t>
  </si>
  <si>
    <t xml:space="preserve">IFI16 </t>
  </si>
  <si>
    <t xml:space="preserve">MAPK1 </t>
  </si>
  <si>
    <t xml:space="preserve">DECR1 </t>
  </si>
  <si>
    <t>MED7 M</t>
  </si>
  <si>
    <t>EEF1E1</t>
  </si>
  <si>
    <t>ACTL6A</t>
  </si>
  <si>
    <t>RBM4 I</t>
  </si>
  <si>
    <t>PES1 I</t>
  </si>
  <si>
    <t>ARHGDI</t>
  </si>
  <si>
    <t xml:space="preserve">MTCH2 </t>
  </si>
  <si>
    <t>DNAJB4</t>
  </si>
  <si>
    <t xml:space="preserve">HSPA8 </t>
  </si>
  <si>
    <t>GNL3 I</t>
  </si>
  <si>
    <t>RPL4 6</t>
  </si>
  <si>
    <t>PDHB I</t>
  </si>
  <si>
    <t>HIST2H</t>
  </si>
  <si>
    <t>UBE2NL</t>
  </si>
  <si>
    <t xml:space="preserve">USP9X </t>
  </si>
  <si>
    <t>NDUFA9</t>
  </si>
  <si>
    <t xml:space="preserve">RBM25 </t>
  </si>
  <si>
    <t>TRAPPC</t>
  </si>
  <si>
    <t xml:space="preserve">NUDT1 </t>
  </si>
  <si>
    <t>DIMT1L</t>
  </si>
  <si>
    <t>WNK1 I</t>
  </si>
  <si>
    <t>PFAS P</t>
  </si>
  <si>
    <t>PIGR P</t>
  </si>
  <si>
    <t>B2M cD</t>
  </si>
  <si>
    <t>RARS I</t>
  </si>
  <si>
    <t>ETFB I</t>
  </si>
  <si>
    <t>PRPF19</t>
  </si>
  <si>
    <t>RABGEF</t>
  </si>
  <si>
    <t>VAV2 I</t>
  </si>
  <si>
    <t>MYBBP1</t>
  </si>
  <si>
    <t xml:space="preserve">ACADM </t>
  </si>
  <si>
    <t xml:space="preserve">ABCF2 </t>
  </si>
  <si>
    <t>MRPS14</t>
  </si>
  <si>
    <t xml:space="preserve">SSRP1 </t>
  </si>
  <si>
    <t xml:space="preserve">LONP1 </t>
  </si>
  <si>
    <t xml:space="preserve">ACTR2 </t>
  </si>
  <si>
    <t>ARPC1B</t>
  </si>
  <si>
    <t>POLR1C</t>
  </si>
  <si>
    <t>LOC100</t>
  </si>
  <si>
    <t>ILF2 I</t>
  </si>
  <si>
    <t>WDR5 W</t>
  </si>
  <si>
    <t xml:space="preserve">PHF5A </t>
  </si>
  <si>
    <t>MRPL12</t>
  </si>
  <si>
    <t xml:space="preserve">U2AF1 </t>
  </si>
  <si>
    <t>SPTBN1</t>
  </si>
  <si>
    <t xml:space="preserve">TIAL1 </t>
  </si>
  <si>
    <t xml:space="preserve">UBL4A </t>
  </si>
  <si>
    <t>PPP1CC</t>
  </si>
  <si>
    <t xml:space="preserve">ESRRA </t>
  </si>
  <si>
    <t xml:space="preserve">RAB1A </t>
  </si>
  <si>
    <t>RER1 R</t>
  </si>
  <si>
    <t>PABPN1</t>
  </si>
  <si>
    <t xml:space="preserve">HERC2 </t>
  </si>
  <si>
    <t xml:space="preserve">DDX20 </t>
  </si>
  <si>
    <t>CAPZA1</t>
  </si>
  <si>
    <t xml:space="preserve">SFRS2 </t>
  </si>
  <si>
    <t xml:space="preserve">PFDN2 </t>
  </si>
  <si>
    <t>BCLAF1</t>
  </si>
  <si>
    <t>DMD Is</t>
  </si>
  <si>
    <t>BMS1 R</t>
  </si>
  <si>
    <t xml:space="preserve">POLR2I </t>
  </si>
  <si>
    <t xml:space="preserve">PPM1G </t>
  </si>
  <si>
    <t xml:space="preserve">EIF3D </t>
  </si>
  <si>
    <t xml:space="preserve">NUMA1 </t>
  </si>
  <si>
    <t>VAPB I</t>
  </si>
  <si>
    <t xml:space="preserve">AIMP1 </t>
  </si>
  <si>
    <t>PPIG I</t>
  </si>
  <si>
    <t xml:space="preserve">NOP58 </t>
  </si>
  <si>
    <t xml:space="preserve">MRPS7 </t>
  </si>
  <si>
    <t>NSF Ve</t>
  </si>
  <si>
    <t>ATP1A1</t>
  </si>
  <si>
    <t>COX4I1</t>
  </si>
  <si>
    <t xml:space="preserve">PELP1 </t>
  </si>
  <si>
    <t xml:space="preserve">DDX23 </t>
  </si>
  <si>
    <t xml:space="preserve">DCAF7 </t>
  </si>
  <si>
    <t>SEC22B</t>
  </si>
  <si>
    <t>C12orf</t>
  </si>
  <si>
    <t>LUC7L2</t>
  </si>
  <si>
    <t>UBE2J1</t>
  </si>
  <si>
    <t xml:space="preserve">MRPS2 </t>
  </si>
  <si>
    <t>C14orf</t>
  </si>
  <si>
    <t xml:space="preserve">DDX24 </t>
  </si>
  <si>
    <t>MRPL11</t>
  </si>
  <si>
    <t xml:space="preserve">RRP15 </t>
  </si>
  <si>
    <t xml:space="preserve">PPIL1 </t>
  </si>
  <si>
    <t xml:space="preserve">MED31 </t>
  </si>
  <si>
    <t>FAM96B</t>
  </si>
  <si>
    <t>S100A8</t>
  </si>
  <si>
    <t>FIS1 M</t>
  </si>
  <si>
    <t>NSA2 R</t>
  </si>
  <si>
    <t>RPL26L</t>
  </si>
  <si>
    <t>NIP7 I</t>
  </si>
  <si>
    <t xml:space="preserve">DDX41 </t>
  </si>
  <si>
    <t>POLR2D</t>
  </si>
  <si>
    <t>TIMM23</t>
  </si>
  <si>
    <t>LYPLA1</t>
  </si>
  <si>
    <t>PPIH P</t>
  </si>
  <si>
    <t>IPO7 I</t>
  </si>
  <si>
    <t>AKAP11</t>
  </si>
  <si>
    <t>ANP32B</t>
  </si>
  <si>
    <t xml:space="preserve">ATP5O </t>
  </si>
  <si>
    <t>DYNC1L</t>
  </si>
  <si>
    <t>ATP6V1</t>
  </si>
  <si>
    <t>BAG5 I</t>
  </si>
  <si>
    <t>TUBA4A</t>
  </si>
  <si>
    <t>TUBB2C</t>
  </si>
  <si>
    <t xml:space="preserve">RAB21 </t>
  </si>
  <si>
    <t xml:space="preserve">HSPA9 </t>
  </si>
  <si>
    <t>FABP5;</t>
  </si>
  <si>
    <t xml:space="preserve">IFI30 </t>
  </si>
  <si>
    <t xml:space="preserve">MS4A1 </t>
  </si>
  <si>
    <t xml:space="preserve">PRPF8 </t>
  </si>
  <si>
    <t>ERLIN1</t>
  </si>
  <si>
    <t>PLEKHG</t>
  </si>
  <si>
    <t>MARS M</t>
  </si>
  <si>
    <t>ANAPC5</t>
  </si>
  <si>
    <t xml:space="preserve">BRCC3 </t>
  </si>
  <si>
    <t>PPP2CA</t>
  </si>
  <si>
    <t>RPS5 4</t>
  </si>
  <si>
    <t xml:space="preserve">RPS10 </t>
  </si>
  <si>
    <t>DNAJB1</t>
  </si>
  <si>
    <t xml:space="preserve">ICAM1 </t>
  </si>
  <si>
    <t>PABPC1</t>
  </si>
  <si>
    <t xml:space="preserve">RPLP1 </t>
  </si>
  <si>
    <t xml:space="preserve">RPLP2 </t>
  </si>
  <si>
    <t xml:space="preserve">RPLP0 </t>
  </si>
  <si>
    <t xml:space="preserve">GLRX3 </t>
  </si>
  <si>
    <t>KHDRBS</t>
  </si>
  <si>
    <t>EBP 3-</t>
  </si>
  <si>
    <t>- Kera</t>
  </si>
  <si>
    <t>RSL1D1</t>
  </si>
  <si>
    <t>CLPX A</t>
  </si>
  <si>
    <t>KRTAP1</t>
  </si>
  <si>
    <t>ALDH18</t>
  </si>
  <si>
    <t>PTPLAD</t>
  </si>
  <si>
    <t xml:space="preserve">CWC15 </t>
  </si>
  <si>
    <t>LOC391</t>
  </si>
  <si>
    <t>SSB Lu</t>
  </si>
  <si>
    <t xml:space="preserve">G3BP2 </t>
  </si>
  <si>
    <t>SFRS13</t>
  </si>
  <si>
    <t>RUVBL2</t>
  </si>
  <si>
    <t>TRAFD1</t>
  </si>
  <si>
    <t>SSR3 c</t>
  </si>
  <si>
    <t>ACY1 c</t>
  </si>
  <si>
    <t>PPIE C</t>
  </si>
  <si>
    <t>EIF4A3</t>
  </si>
  <si>
    <t>IQGAP1</t>
  </si>
  <si>
    <t xml:space="preserve">SFXN1 </t>
  </si>
  <si>
    <t>EXOSC1</t>
  </si>
  <si>
    <t>RPRD1B</t>
  </si>
  <si>
    <t>MRPL44</t>
  </si>
  <si>
    <t>NMNAT1</t>
  </si>
  <si>
    <t>PFKP 6</t>
  </si>
  <si>
    <t>SDF4 I</t>
  </si>
  <si>
    <t xml:space="preserve">EWSR1 </t>
  </si>
  <si>
    <t xml:space="preserve">PLUNC </t>
  </si>
  <si>
    <t>FKBP11</t>
  </si>
  <si>
    <t xml:space="preserve">P4HA1 </t>
  </si>
  <si>
    <t xml:space="preserve">COPS5 </t>
  </si>
  <si>
    <t>IMMT I</t>
  </si>
  <si>
    <t xml:space="preserve">TMED1 </t>
  </si>
  <si>
    <t>EIF6 E</t>
  </si>
  <si>
    <t>CORO1A</t>
  </si>
  <si>
    <t xml:space="preserve">RPL23 </t>
  </si>
  <si>
    <t>GDI1 R</t>
  </si>
  <si>
    <t xml:space="preserve">MAT2A </t>
  </si>
  <si>
    <t>YTHDC2</t>
  </si>
  <si>
    <t xml:space="preserve">PSMD8 </t>
  </si>
  <si>
    <t xml:space="preserve">SFRS3 </t>
  </si>
  <si>
    <t>OBFC2A</t>
  </si>
  <si>
    <t>MRPS11</t>
  </si>
  <si>
    <t>RAC2 R</t>
  </si>
  <si>
    <t>SERPIN</t>
  </si>
  <si>
    <t>AGPS A</t>
  </si>
  <si>
    <t>HAX1 I</t>
  </si>
  <si>
    <t>GTPBP1</t>
  </si>
  <si>
    <t>LCP1 P</t>
  </si>
  <si>
    <t>LGALS9</t>
  </si>
  <si>
    <t>CCT5 T</t>
  </si>
  <si>
    <t>SFPQ I</t>
  </si>
  <si>
    <t>P4HB P</t>
  </si>
  <si>
    <t>ETFA E</t>
  </si>
  <si>
    <t>NDUFS8</t>
  </si>
  <si>
    <t>CD72 B</t>
  </si>
  <si>
    <t>IDH2 I</t>
  </si>
  <si>
    <t xml:space="preserve">PSMC1 </t>
  </si>
  <si>
    <t xml:space="preserve">PHGDH </t>
  </si>
  <si>
    <t>KRTAP9</t>
  </si>
  <si>
    <t>CTSD C</t>
  </si>
  <si>
    <t>RPS3 4</t>
  </si>
  <si>
    <t>RALY R</t>
  </si>
  <si>
    <t>HNRPDL</t>
  </si>
  <si>
    <t>BCKDHB</t>
  </si>
  <si>
    <t>MTHFD2</t>
  </si>
  <si>
    <t xml:space="preserve">GANAB </t>
  </si>
  <si>
    <t xml:space="preserve">CECR5 </t>
  </si>
  <si>
    <t xml:space="preserve">TRAF1 </t>
  </si>
  <si>
    <t xml:space="preserve">PSMD3 </t>
  </si>
  <si>
    <t xml:space="preserve">UBE3A </t>
  </si>
  <si>
    <t>VAV1 P</t>
  </si>
  <si>
    <t xml:space="preserve">RTCD1 </t>
  </si>
  <si>
    <t>NDUFA4</t>
  </si>
  <si>
    <t>IK Pro</t>
  </si>
  <si>
    <t>HNRNPA</t>
  </si>
  <si>
    <t xml:space="preserve">AIMP2 </t>
  </si>
  <si>
    <t>AHCY A</t>
  </si>
  <si>
    <t>CFL1 C</t>
  </si>
  <si>
    <t>NME1 I</t>
  </si>
  <si>
    <t xml:space="preserve">PCBP2 </t>
  </si>
  <si>
    <t>HNRNPR</t>
  </si>
  <si>
    <t xml:space="preserve">EIF4B </t>
  </si>
  <si>
    <t xml:space="preserve">WDR77 </t>
  </si>
  <si>
    <t xml:space="preserve">PSMD2 </t>
  </si>
  <si>
    <t xml:space="preserve">SFRS9 </t>
  </si>
  <si>
    <t xml:space="preserve">SFRS5 </t>
  </si>
  <si>
    <t xml:space="preserve">SNRPA </t>
  </si>
  <si>
    <t xml:space="preserve">G3BP1 </t>
  </si>
  <si>
    <t xml:space="preserve">SPNS1 </t>
  </si>
  <si>
    <t xml:space="preserve">RPS20 </t>
  </si>
  <si>
    <t xml:space="preserve">RRAS2 </t>
  </si>
  <si>
    <t>DNAJA1</t>
  </si>
  <si>
    <t xml:space="preserve">KPNA4 </t>
  </si>
  <si>
    <t>- cDNA</t>
  </si>
  <si>
    <t>PABPC4</t>
  </si>
  <si>
    <t xml:space="preserve">ACSL1 </t>
  </si>
  <si>
    <t xml:space="preserve">RPS25 </t>
  </si>
  <si>
    <t>RPL8 6</t>
  </si>
  <si>
    <t xml:space="preserve">EIF3I </t>
  </si>
  <si>
    <t xml:space="preserve">ACAA1 </t>
  </si>
  <si>
    <t xml:space="preserve">CTBP1 </t>
  </si>
  <si>
    <t xml:space="preserve">KIF5B </t>
  </si>
  <si>
    <t>TMEM11</t>
  </si>
  <si>
    <t xml:space="preserve">PPP6C </t>
  </si>
  <si>
    <t xml:space="preserve">CPSF6 </t>
  </si>
  <si>
    <t>WWP1 I</t>
  </si>
  <si>
    <t>WWP2 N</t>
  </si>
  <si>
    <t xml:space="preserve">EIF3E </t>
  </si>
  <si>
    <t>HNRNPU</t>
  </si>
  <si>
    <t xml:space="preserve">CDC37 </t>
  </si>
  <si>
    <t>MRPS22</t>
  </si>
  <si>
    <t>MRPS25</t>
  </si>
  <si>
    <t xml:space="preserve">RBM14 </t>
  </si>
  <si>
    <t>- BUD3</t>
  </si>
  <si>
    <t>MRPL49</t>
  </si>
  <si>
    <t>BTN1A1</t>
  </si>
  <si>
    <t>LOC390</t>
  </si>
  <si>
    <t xml:space="preserve">DERL1 </t>
  </si>
  <si>
    <t xml:space="preserve">SNRPC </t>
  </si>
  <si>
    <t>RPS7 4</t>
  </si>
  <si>
    <t>EPRS B</t>
  </si>
  <si>
    <t>ZNF207</t>
  </si>
  <si>
    <t>BUB3 M</t>
  </si>
  <si>
    <t>RPS2 4</t>
  </si>
  <si>
    <t xml:space="preserve">ACTN1 </t>
  </si>
  <si>
    <t xml:space="preserve">MED21 </t>
  </si>
  <si>
    <t>DUT Is</t>
  </si>
  <si>
    <t>MRPL20</t>
  </si>
  <si>
    <t>PRPF4B</t>
  </si>
  <si>
    <t xml:space="preserve">HDAC1 </t>
  </si>
  <si>
    <t>SNW1 S</t>
  </si>
  <si>
    <t>UQCRC1</t>
  </si>
  <si>
    <t>GRAP G</t>
  </si>
  <si>
    <t>HNRNPH</t>
  </si>
  <si>
    <t>CASP14</t>
  </si>
  <si>
    <t>SFN Is</t>
  </si>
  <si>
    <t xml:space="preserve">TRA2A </t>
  </si>
  <si>
    <t xml:space="preserve">STIP1 </t>
  </si>
  <si>
    <t xml:space="preserve">RPS12 </t>
  </si>
  <si>
    <t>DSP Is</t>
  </si>
  <si>
    <t>RPA2 I</t>
  </si>
  <si>
    <t>TOMM40</t>
  </si>
  <si>
    <t xml:space="preserve">PSMD6 </t>
  </si>
  <si>
    <t xml:space="preserve">SEPT2 </t>
  </si>
  <si>
    <t>C2orf2</t>
  </si>
  <si>
    <t>EXOSC7</t>
  </si>
  <si>
    <t xml:space="preserve">ACAP1 </t>
  </si>
  <si>
    <t xml:space="preserve">C1QBP </t>
  </si>
  <si>
    <t>KARS I</t>
  </si>
  <si>
    <t>RRS1 R</t>
  </si>
  <si>
    <t>PWP1 P</t>
  </si>
  <si>
    <t>CUL1 C</t>
  </si>
  <si>
    <t>CUL2 c</t>
  </si>
  <si>
    <t>CUL3 I</t>
  </si>
  <si>
    <t>SCO2 P</t>
  </si>
  <si>
    <t xml:space="preserve">AKAP8 </t>
  </si>
  <si>
    <t xml:space="preserve">CALD1 </t>
  </si>
  <si>
    <t xml:space="preserve">RAB18 </t>
  </si>
  <si>
    <t>CLTA P</t>
  </si>
  <si>
    <t>MRPS21</t>
  </si>
  <si>
    <t>PDK1 c</t>
  </si>
  <si>
    <t>PDK3 p</t>
  </si>
  <si>
    <t xml:space="preserve">QPCTL </t>
  </si>
  <si>
    <t xml:space="preserve">PLEC1 </t>
  </si>
  <si>
    <t>PPA1 I</t>
  </si>
  <si>
    <t>PTGES3</t>
  </si>
  <si>
    <t>POLR2F</t>
  </si>
  <si>
    <t>HPS6 H</t>
  </si>
  <si>
    <t>ELP2 c</t>
  </si>
  <si>
    <t>TOMM70</t>
  </si>
  <si>
    <t xml:space="preserve">PRSS3 </t>
  </si>
  <si>
    <t>TUBAL3</t>
  </si>
  <si>
    <t>GNL2 N</t>
  </si>
  <si>
    <t>CHCHD3</t>
  </si>
  <si>
    <t>LYAR C</t>
  </si>
  <si>
    <t>EXOSC2</t>
  </si>
  <si>
    <t>DLD Di</t>
  </si>
  <si>
    <t xml:space="preserve">INTS6 </t>
  </si>
  <si>
    <t xml:space="preserve">DDX21 </t>
  </si>
  <si>
    <t>EXOSC3</t>
  </si>
  <si>
    <t>GBAS P</t>
  </si>
  <si>
    <t>FXR1 I</t>
  </si>
  <si>
    <t xml:space="preserve">RAB5C </t>
  </si>
  <si>
    <t xml:space="preserve">RAB7A </t>
  </si>
  <si>
    <t>L2HGDH</t>
  </si>
  <si>
    <t xml:space="preserve">RAB10 </t>
  </si>
  <si>
    <t>ASB6 A</t>
  </si>
  <si>
    <t xml:space="preserve">SNRPG </t>
  </si>
  <si>
    <t xml:space="preserve">TMED2 </t>
  </si>
  <si>
    <t xml:space="preserve">PCBP1 </t>
  </si>
  <si>
    <t>CSNK2A</t>
  </si>
  <si>
    <t>TOMM20</t>
  </si>
  <si>
    <t xml:space="preserve">GLUD1 </t>
  </si>
  <si>
    <t xml:space="preserve">PSMA1 </t>
  </si>
  <si>
    <t>EIF3C;</t>
  </si>
  <si>
    <t>EHD1 E</t>
  </si>
  <si>
    <t xml:space="preserve">IARS2 </t>
  </si>
  <si>
    <t xml:space="preserve">MATR3 </t>
  </si>
  <si>
    <t>PHB Pr</t>
  </si>
  <si>
    <t xml:space="preserve">SF3B4 </t>
  </si>
  <si>
    <t>RHOG R</t>
  </si>
  <si>
    <t>SEC23A</t>
  </si>
  <si>
    <t>RFC2 I</t>
  </si>
  <si>
    <t>RPS21;</t>
  </si>
  <si>
    <t>GTF2F1</t>
  </si>
  <si>
    <t xml:space="preserve">SF3A1 </t>
  </si>
  <si>
    <t>MED9 M</t>
  </si>
  <si>
    <t xml:space="preserve">LETM1 </t>
  </si>
  <si>
    <t>DDX5 P</t>
  </si>
  <si>
    <t>PNP cD</t>
  </si>
  <si>
    <t>HSD17B</t>
  </si>
  <si>
    <t>NAP1L4</t>
  </si>
  <si>
    <t>ACO2 A</t>
  </si>
  <si>
    <t>SNRPD2</t>
  </si>
  <si>
    <t>SNRPD3</t>
  </si>
  <si>
    <t>SPRR1A</t>
  </si>
  <si>
    <t xml:space="preserve">MED22 </t>
  </si>
  <si>
    <t>DAP3 2</t>
  </si>
  <si>
    <t>SYNCRI</t>
  </si>
  <si>
    <t xml:space="preserve">YWHAQ </t>
  </si>
  <si>
    <t xml:space="preserve">WDR74 </t>
  </si>
  <si>
    <t xml:space="preserve">MAPK3 </t>
  </si>
  <si>
    <t>GOT2 A</t>
  </si>
  <si>
    <t>HK1 cD</t>
  </si>
  <si>
    <t>KDELR2</t>
  </si>
  <si>
    <t xml:space="preserve">H2AFV </t>
  </si>
  <si>
    <t>POLR2C</t>
  </si>
  <si>
    <t>SPI1 h</t>
  </si>
  <si>
    <t>MCM4 D</t>
  </si>
  <si>
    <t>MCM5 D</t>
  </si>
  <si>
    <t xml:space="preserve">PSMC3 </t>
  </si>
  <si>
    <t>CCT7 T</t>
  </si>
  <si>
    <t>OPA3 I</t>
  </si>
  <si>
    <t xml:space="preserve">NAT13 </t>
  </si>
  <si>
    <t>MRPS18</t>
  </si>
  <si>
    <t xml:space="preserve">NAMPT </t>
  </si>
  <si>
    <t>RHOH R</t>
  </si>
  <si>
    <t xml:space="preserve">VPS35 </t>
  </si>
  <si>
    <t xml:space="preserve">PANK4 </t>
  </si>
  <si>
    <t>TRIM21</t>
  </si>
  <si>
    <t xml:space="preserve">SEC62 </t>
  </si>
  <si>
    <t>LYZ Ly</t>
  </si>
  <si>
    <t xml:space="preserve">RBM22 </t>
  </si>
  <si>
    <t xml:space="preserve">RPP38 </t>
  </si>
  <si>
    <t xml:space="preserve">RPP30 </t>
  </si>
  <si>
    <t xml:space="preserve">WDR61 </t>
  </si>
  <si>
    <t>DYNLL1</t>
  </si>
  <si>
    <t xml:space="preserve">RAP1A </t>
  </si>
  <si>
    <t>AGK Is</t>
  </si>
  <si>
    <t xml:space="preserve">NCBP1 </t>
  </si>
  <si>
    <t xml:space="preserve">GALK1 </t>
  </si>
  <si>
    <t>SSR4 T</t>
  </si>
  <si>
    <t xml:space="preserve">NSDHL </t>
  </si>
  <si>
    <t>EIF2AK</t>
  </si>
  <si>
    <t>SLC1A5</t>
  </si>
  <si>
    <t>MYH9 I</t>
  </si>
  <si>
    <t>CHI3L2</t>
  </si>
  <si>
    <t xml:space="preserve">SAPS3 </t>
  </si>
  <si>
    <t>TMEM18</t>
  </si>
  <si>
    <t>RAE1 m</t>
  </si>
  <si>
    <t>FAU ub</t>
  </si>
  <si>
    <t xml:space="preserve">PPP5C </t>
  </si>
  <si>
    <t>BSG Is</t>
  </si>
  <si>
    <t xml:space="preserve">PSMD7 </t>
  </si>
  <si>
    <t>UBE2D3</t>
  </si>
  <si>
    <t>C4orf4</t>
  </si>
  <si>
    <t>SLC39A</t>
  </si>
  <si>
    <t xml:space="preserve">PSMC4 </t>
  </si>
  <si>
    <t>RPA1 R</t>
  </si>
  <si>
    <t xml:space="preserve">TAF15 </t>
  </si>
  <si>
    <t xml:space="preserve">CISD1 </t>
  </si>
  <si>
    <t>ACOT13</t>
  </si>
  <si>
    <t>PGPEP1</t>
  </si>
  <si>
    <t>CALR C</t>
  </si>
  <si>
    <t>HIGD2A</t>
  </si>
  <si>
    <t xml:space="preserve">IMPA1 </t>
  </si>
  <si>
    <t>TFAM T</t>
  </si>
  <si>
    <t>CANX c</t>
  </si>
  <si>
    <t>CDKN2A</t>
  </si>
  <si>
    <t>RUVBL1</t>
  </si>
  <si>
    <t>RPL23A</t>
  </si>
  <si>
    <t>ACLY c</t>
  </si>
  <si>
    <t>DLAT D</t>
  </si>
  <si>
    <t>UBE2L3</t>
  </si>
  <si>
    <t xml:space="preserve">SART1 </t>
  </si>
  <si>
    <t xml:space="preserve">PSMC2 </t>
  </si>
  <si>
    <t xml:space="preserve">ACTG1 </t>
  </si>
  <si>
    <t xml:space="preserve">MBNL1 </t>
  </si>
  <si>
    <t>PCNA P</t>
  </si>
  <si>
    <t>EIF2S2</t>
  </si>
  <si>
    <t>CSTB C</t>
  </si>
  <si>
    <t>PRKAR1</t>
  </si>
  <si>
    <t>RPS6 4</t>
  </si>
  <si>
    <t xml:space="preserve">PSMC6 </t>
  </si>
  <si>
    <t>MRPS27</t>
  </si>
  <si>
    <t>DPM1 D</t>
  </si>
  <si>
    <t xml:space="preserve">PEG10 </t>
  </si>
  <si>
    <t xml:space="preserve">HDLBP </t>
  </si>
  <si>
    <t>MRPS28</t>
  </si>
  <si>
    <t>BZW2 B</t>
  </si>
  <si>
    <t>OAT Or</t>
  </si>
  <si>
    <t>FN1 Is</t>
  </si>
  <si>
    <t xml:space="preserve">DOCK2 </t>
  </si>
  <si>
    <t>TFRC T</t>
  </si>
  <si>
    <t xml:space="preserve">UBE2M </t>
  </si>
  <si>
    <t xml:space="preserve">PSMD4 </t>
  </si>
  <si>
    <t xml:space="preserve">CSE1L </t>
  </si>
  <si>
    <t>MVD Di</t>
  </si>
  <si>
    <t>VCP Tr</t>
  </si>
  <si>
    <t xml:space="preserve">HADHB </t>
  </si>
  <si>
    <t>SYF2 P</t>
  </si>
  <si>
    <t>PIP Pr</t>
  </si>
  <si>
    <t xml:space="preserve">STATH </t>
  </si>
  <si>
    <t>FAM162</t>
  </si>
  <si>
    <t xml:space="preserve">ACTC1 </t>
  </si>
  <si>
    <t xml:space="preserve">SEMG1 </t>
  </si>
  <si>
    <t xml:space="preserve">EEF1D </t>
  </si>
  <si>
    <t>NDUFAF</t>
  </si>
  <si>
    <t>C1orf6</t>
  </si>
  <si>
    <t>MLF2 M</t>
  </si>
  <si>
    <t>MRPL46</t>
  </si>
  <si>
    <t xml:space="preserve">MRPL4 </t>
  </si>
  <si>
    <t>NCKAP1</t>
  </si>
  <si>
    <t>FCGR2A</t>
  </si>
  <si>
    <t>CDK5 C</t>
  </si>
  <si>
    <t xml:space="preserve">TMED9 </t>
  </si>
  <si>
    <t xml:space="preserve">TUBB4 </t>
  </si>
  <si>
    <t>LGALS3</t>
  </si>
  <si>
    <t>NACA n</t>
  </si>
  <si>
    <t>NAP1L1</t>
  </si>
  <si>
    <t xml:space="preserve">PSMC5 </t>
  </si>
  <si>
    <t xml:space="preserve">DDX47 </t>
  </si>
  <si>
    <t>POLR2K</t>
  </si>
  <si>
    <t>CLTC I</t>
  </si>
  <si>
    <t xml:space="preserve">FKBP3 </t>
  </si>
  <si>
    <t>POLR3A</t>
  </si>
  <si>
    <t xml:space="preserve">PSMA7 </t>
  </si>
  <si>
    <t xml:space="preserve">MGST3 </t>
  </si>
  <si>
    <t>GCDH I</t>
  </si>
  <si>
    <t xml:space="preserve">HIP1R </t>
  </si>
  <si>
    <t>DNAJB6</t>
  </si>
  <si>
    <t>PNO1 R</t>
  </si>
  <si>
    <t xml:space="preserve">MCCC1 </t>
  </si>
  <si>
    <t>C3orf3</t>
  </si>
  <si>
    <t>ACADSB</t>
  </si>
  <si>
    <t>SLC16A</t>
  </si>
  <si>
    <t>SEC24C</t>
  </si>
  <si>
    <t>HAT1 H</t>
  </si>
  <si>
    <t>PSMD14</t>
  </si>
  <si>
    <t xml:space="preserve">ERP29 </t>
  </si>
  <si>
    <t xml:space="preserve">PRDX5 </t>
  </si>
  <si>
    <t xml:space="preserve">PRDX3 </t>
  </si>
  <si>
    <t xml:space="preserve">ATP5D </t>
  </si>
  <si>
    <t xml:space="preserve">RPL12 </t>
  </si>
  <si>
    <t>TOMM22</t>
  </si>
  <si>
    <t xml:space="preserve">ECHS1 </t>
  </si>
  <si>
    <t xml:space="preserve">PSMB1 </t>
  </si>
  <si>
    <t>FBL rR</t>
  </si>
  <si>
    <t>ADAR I</t>
  </si>
  <si>
    <t xml:space="preserve">RPS11 </t>
  </si>
  <si>
    <t>BCKDHA</t>
  </si>
  <si>
    <t xml:space="preserve">STUB1 </t>
  </si>
  <si>
    <t xml:space="preserve">BCAS2 </t>
  </si>
  <si>
    <t>NDUFS2</t>
  </si>
  <si>
    <t xml:space="preserve">PDIA3 </t>
  </si>
  <si>
    <t xml:space="preserve">PDCD6 </t>
  </si>
  <si>
    <t xml:space="preserve">MPDU1 </t>
  </si>
  <si>
    <t xml:space="preserve">RPL19 </t>
  </si>
  <si>
    <t>BDH1 D</t>
  </si>
  <si>
    <t>CS Cit</t>
  </si>
  <si>
    <t>EIF4A1</t>
  </si>
  <si>
    <t>NGFRAP</t>
  </si>
  <si>
    <t>MTX2 M</t>
  </si>
  <si>
    <t xml:space="preserve">COPS3 </t>
  </si>
  <si>
    <t>DSG1 D</t>
  </si>
  <si>
    <t xml:space="preserve">BCL7A </t>
  </si>
  <si>
    <t>NDUFS3</t>
  </si>
  <si>
    <t>TARDBP</t>
  </si>
  <si>
    <t>RPN1 D</t>
  </si>
  <si>
    <t xml:space="preserve">SF3B1 </t>
  </si>
  <si>
    <t xml:space="preserve">TMCO1 </t>
  </si>
  <si>
    <t xml:space="preserve">HCLS1 </t>
  </si>
  <si>
    <t>NHP2L1</t>
  </si>
  <si>
    <t>RPL18A</t>
  </si>
  <si>
    <t>FEN1 F</t>
  </si>
  <si>
    <t>NPEPPS</t>
  </si>
  <si>
    <t>RPL36A</t>
  </si>
  <si>
    <t>GNB1 G</t>
  </si>
  <si>
    <t xml:space="preserve">RPS14 </t>
  </si>
  <si>
    <t xml:space="preserve">RPL31 </t>
  </si>
  <si>
    <t xml:space="preserve">CDC40 </t>
  </si>
  <si>
    <t>POLR1B</t>
  </si>
  <si>
    <t>NPM3 N</t>
  </si>
  <si>
    <t xml:space="preserve">ERAL1 </t>
  </si>
  <si>
    <t>PPIF P</t>
  </si>
  <si>
    <t>COX7A2</t>
  </si>
  <si>
    <t xml:space="preserve">SURF6 </t>
  </si>
  <si>
    <t>NUP155</t>
  </si>
  <si>
    <t>QARS c</t>
  </si>
  <si>
    <t xml:space="preserve">TCEB2 </t>
  </si>
  <si>
    <t>CDC2 P</t>
  </si>
  <si>
    <t>FASN F</t>
  </si>
  <si>
    <t>ADSL c</t>
  </si>
  <si>
    <t>ERLIN2</t>
  </si>
  <si>
    <t>UQCRFS</t>
  </si>
  <si>
    <t>SUPT16</t>
  </si>
  <si>
    <t>LYPLA2</t>
  </si>
  <si>
    <t>ECD su</t>
  </si>
  <si>
    <t>MRPL19</t>
  </si>
  <si>
    <t>TUFM T</t>
  </si>
  <si>
    <t>SRI So</t>
  </si>
  <si>
    <t>HSP90B</t>
  </si>
  <si>
    <t>PHB2 P</t>
  </si>
  <si>
    <t xml:space="preserve">RPL26 </t>
  </si>
  <si>
    <t xml:space="preserve">TOP2B </t>
  </si>
  <si>
    <t xml:space="preserve">SNRPB </t>
  </si>
  <si>
    <t xml:space="preserve">PRDX2 </t>
  </si>
  <si>
    <t xml:space="preserve">UBXN1 </t>
  </si>
  <si>
    <t xml:space="preserve">DHX36 </t>
  </si>
  <si>
    <t>AARS c</t>
  </si>
  <si>
    <t xml:space="preserve">ATP5L </t>
  </si>
  <si>
    <t>SLC2A5</t>
  </si>
  <si>
    <t>S100A9</t>
  </si>
  <si>
    <t>SLC3A2</t>
  </si>
  <si>
    <t>GPI Gl</t>
  </si>
  <si>
    <t>DCD De</t>
  </si>
  <si>
    <t xml:space="preserve">CCT6A </t>
  </si>
  <si>
    <t xml:space="preserve">CD79B </t>
  </si>
  <si>
    <t>FECH f</t>
  </si>
  <si>
    <t xml:space="preserve">POLR2B </t>
  </si>
  <si>
    <t xml:space="preserve">GRWD1 </t>
  </si>
  <si>
    <t>HNRNPL</t>
  </si>
  <si>
    <t xml:space="preserve">PDRG1 </t>
  </si>
  <si>
    <t>PSMB10</t>
  </si>
  <si>
    <t>CTCF T</t>
  </si>
  <si>
    <t xml:space="preserve">PSMB3 </t>
  </si>
  <si>
    <t xml:space="preserve">PSMB2 </t>
  </si>
  <si>
    <t xml:space="preserve">VPS41 </t>
  </si>
  <si>
    <t>TMED10</t>
  </si>
  <si>
    <t xml:space="preserve">ACTR3 </t>
  </si>
  <si>
    <t xml:space="preserve">PSIP1 </t>
  </si>
  <si>
    <t>GMFG G</t>
  </si>
  <si>
    <t>NDUFV1</t>
  </si>
  <si>
    <t>GBP1 I</t>
  </si>
  <si>
    <t>RPN2 D</t>
  </si>
  <si>
    <t>HNRNPD</t>
  </si>
  <si>
    <t>BOP1 R</t>
  </si>
  <si>
    <t xml:space="preserve">EIF3A </t>
  </si>
  <si>
    <t>UBAP2L</t>
  </si>
  <si>
    <t>MLEC M</t>
  </si>
  <si>
    <t>ICT1 2</t>
  </si>
  <si>
    <t>ATP5F1</t>
  </si>
  <si>
    <t>CDC2L5</t>
  </si>
  <si>
    <t>CYC1 C</t>
  </si>
  <si>
    <t xml:space="preserve">SNRPE </t>
  </si>
  <si>
    <t>SNRPB2</t>
  </si>
  <si>
    <t>ACTR1A</t>
  </si>
  <si>
    <t>GRPEL1</t>
  </si>
  <si>
    <t>NDUFA1</t>
  </si>
  <si>
    <t xml:space="preserve">PSMA6 </t>
  </si>
  <si>
    <t>RCN2 3</t>
  </si>
  <si>
    <t>ERH En</t>
  </si>
  <si>
    <t>R</t>
  </si>
  <si>
    <t>RPL35A</t>
  </si>
  <si>
    <t xml:space="preserve">SSBP1 </t>
  </si>
  <si>
    <t xml:space="preserve">RPS24 </t>
  </si>
  <si>
    <t>MLH1 D</t>
  </si>
  <si>
    <t xml:space="preserve">SF3A3 </t>
  </si>
  <si>
    <t>LYN LY</t>
  </si>
  <si>
    <t>TMPO I</t>
  </si>
  <si>
    <t>RPL7P3</t>
  </si>
  <si>
    <t xml:space="preserve">DHX35 </t>
  </si>
  <si>
    <t>DDX6 P</t>
  </si>
  <si>
    <t xml:space="preserve">ACAT1 </t>
  </si>
  <si>
    <t xml:space="preserve">MED10 </t>
  </si>
  <si>
    <t xml:space="preserve">IDH3A </t>
  </si>
  <si>
    <t xml:space="preserve">AHSA1 </t>
  </si>
  <si>
    <t>MRPL47</t>
  </si>
  <si>
    <t>SEC24B</t>
  </si>
  <si>
    <t>FLII P</t>
  </si>
  <si>
    <t>TMEM12</t>
  </si>
  <si>
    <t>GOLGA1</t>
  </si>
  <si>
    <t>GDI2 c</t>
  </si>
  <si>
    <t>DHX8 A</t>
  </si>
  <si>
    <t>MCM6 D</t>
  </si>
  <si>
    <t>RFC3 R</t>
  </si>
  <si>
    <t xml:space="preserve">HADHA </t>
  </si>
  <si>
    <t xml:space="preserve">U2AF2 </t>
  </si>
  <si>
    <t>GGCT I</t>
  </si>
  <si>
    <t>C1orf5</t>
  </si>
  <si>
    <t xml:space="preserve">MORG1 </t>
  </si>
  <si>
    <t>SPATA5</t>
  </si>
  <si>
    <t>POLR2A</t>
  </si>
  <si>
    <t>C3orf2</t>
  </si>
  <si>
    <t>RPL9 6</t>
  </si>
  <si>
    <t>TMEM10</t>
  </si>
  <si>
    <t>CD70 C</t>
  </si>
  <si>
    <t>CSDA I</t>
  </si>
  <si>
    <t>YBX1 N</t>
  </si>
  <si>
    <t xml:space="preserve">FARSA </t>
  </si>
  <si>
    <t>DRG1 D</t>
  </si>
  <si>
    <t>POLR1A</t>
  </si>
  <si>
    <t>EMD Em</t>
  </si>
  <si>
    <t xml:space="preserve">NISCH </t>
  </si>
  <si>
    <t xml:space="preserve">LAGE3 </t>
  </si>
  <si>
    <t>CSTA C</t>
  </si>
  <si>
    <t>DNAJA2</t>
  </si>
  <si>
    <t>MEMO1;</t>
  </si>
  <si>
    <t>POLR1D</t>
  </si>
  <si>
    <t xml:space="preserve">AP3M1 </t>
  </si>
  <si>
    <t xml:space="preserve">PPIL3 </t>
  </si>
  <si>
    <t xml:space="preserve">WDR18 </t>
  </si>
  <si>
    <t>MTO1 m</t>
  </si>
  <si>
    <t xml:space="preserve">MED29 </t>
  </si>
  <si>
    <t>ST13 H</t>
  </si>
  <si>
    <t>SF3B14</t>
  </si>
  <si>
    <t xml:space="preserve">NOP16 </t>
  </si>
  <si>
    <t xml:space="preserve">COPZ1 </t>
  </si>
  <si>
    <t>MRPS16</t>
  </si>
  <si>
    <t>MRPS23</t>
  </si>
  <si>
    <t xml:space="preserve">PTRH2 </t>
  </si>
  <si>
    <t>PEX5 c</t>
  </si>
  <si>
    <t>OSBPL1</t>
  </si>
  <si>
    <t>LANCL2</t>
  </si>
  <si>
    <t>ADARB2</t>
  </si>
  <si>
    <t xml:space="preserve">SEPT7 </t>
  </si>
  <si>
    <t xml:space="preserve">ADRM1 </t>
  </si>
  <si>
    <t>RNF7 I</t>
  </si>
  <si>
    <t>MYL12A</t>
  </si>
  <si>
    <t>UPF1 I</t>
  </si>
  <si>
    <t>EBI3 I</t>
  </si>
  <si>
    <t xml:space="preserve">MED16 </t>
  </si>
  <si>
    <t xml:space="preserve">GRHPR </t>
  </si>
  <si>
    <t>FAM120</t>
  </si>
  <si>
    <t>NHP2 H</t>
  </si>
  <si>
    <t>PURB T</t>
  </si>
  <si>
    <t xml:space="preserve">H2AFX </t>
  </si>
  <si>
    <t xml:space="preserve">IL4I1 </t>
  </si>
  <si>
    <t>CRBN I</t>
  </si>
  <si>
    <t>ATAD3B</t>
  </si>
  <si>
    <t>YME1L1</t>
  </si>
  <si>
    <t xml:space="preserve">GTF2I </t>
  </si>
  <si>
    <t>- Prot</t>
  </si>
  <si>
    <t>MAGOHB</t>
  </si>
  <si>
    <t xml:space="preserve">H2AFY </t>
  </si>
  <si>
    <t>LYPLAL</t>
  </si>
  <si>
    <t xml:space="preserve">IRAK1 </t>
  </si>
  <si>
    <t>INTS12</t>
  </si>
  <si>
    <t>CCDC12</t>
  </si>
  <si>
    <t>MRPS10</t>
  </si>
  <si>
    <t>ITCH I</t>
  </si>
  <si>
    <t>S100A1</t>
  </si>
  <si>
    <t xml:space="preserve">BCKDK </t>
  </si>
  <si>
    <t xml:space="preserve">MED30 </t>
  </si>
  <si>
    <t>NAF1 H</t>
  </si>
  <si>
    <t>CPSF3L</t>
  </si>
  <si>
    <t>RAB43;</t>
  </si>
  <si>
    <t xml:space="preserve">THOC3 </t>
  </si>
  <si>
    <t>DPCD P</t>
  </si>
  <si>
    <t>TMX3 I</t>
  </si>
  <si>
    <t>ZNF828</t>
  </si>
  <si>
    <t xml:space="preserve">RPL14 </t>
  </si>
  <si>
    <t>CDC2L2</t>
  </si>
  <si>
    <t>BAX Is</t>
  </si>
  <si>
    <t>SET Is</t>
  </si>
  <si>
    <t>MSI2 I</t>
  </si>
  <si>
    <t>MRPS35</t>
  </si>
  <si>
    <t>BAT2D1</t>
  </si>
  <si>
    <t>MRPL39</t>
  </si>
  <si>
    <t>GNAS I</t>
  </si>
  <si>
    <t>SUCLG2</t>
  </si>
  <si>
    <t xml:space="preserve">MED28 </t>
  </si>
  <si>
    <t>OGDH O</t>
  </si>
  <si>
    <t xml:space="preserve">DMBT1 </t>
  </si>
  <si>
    <t>MRPL40</t>
  </si>
  <si>
    <t>XRN2 I</t>
  </si>
  <si>
    <t>TOLLIP</t>
  </si>
  <si>
    <t xml:space="preserve">CAND1 </t>
  </si>
  <si>
    <t xml:space="preserve">RRM2B </t>
  </si>
  <si>
    <t>TECR I</t>
  </si>
  <si>
    <t>PTER I</t>
  </si>
  <si>
    <t xml:space="preserve">RRP12 </t>
  </si>
  <si>
    <t xml:space="preserve">CEP55 </t>
  </si>
  <si>
    <t>AHCYL2</t>
  </si>
  <si>
    <t>FAM105</t>
  </si>
  <si>
    <t xml:space="preserve">GMPPA </t>
  </si>
  <si>
    <t>SLC35E</t>
  </si>
  <si>
    <t>C19orf</t>
  </si>
  <si>
    <t xml:space="preserve">EIF3M </t>
  </si>
  <si>
    <t>RPRD1A</t>
  </si>
  <si>
    <t xml:space="preserve">RBM15 </t>
  </si>
  <si>
    <t xml:space="preserve">NOC3L </t>
  </si>
  <si>
    <t>HK2 He</t>
  </si>
  <si>
    <t>WRNIP1</t>
  </si>
  <si>
    <t>ALDH1B</t>
  </si>
  <si>
    <t>SSH1 I</t>
  </si>
  <si>
    <t>LARS L</t>
  </si>
  <si>
    <t>THRAP3</t>
  </si>
  <si>
    <t>PSMD11</t>
  </si>
  <si>
    <t xml:space="preserve">MRTO4 </t>
  </si>
  <si>
    <t xml:space="preserve">KEAP1 </t>
  </si>
  <si>
    <t>SDF2L1</t>
  </si>
  <si>
    <t>PELO P</t>
  </si>
  <si>
    <t>TMEM70</t>
  </si>
  <si>
    <t xml:space="preserve">MED15 </t>
  </si>
  <si>
    <t>LUC7L3</t>
  </si>
  <si>
    <t>SND1 S</t>
  </si>
  <si>
    <t xml:space="preserve">SR140 </t>
  </si>
  <si>
    <t>BRE Is</t>
  </si>
  <si>
    <t xml:space="preserve">PRPF4 </t>
  </si>
  <si>
    <t xml:space="preserve">DTX3L </t>
  </si>
  <si>
    <t xml:space="preserve">DDX54 </t>
  </si>
  <si>
    <t>FAM91A</t>
  </si>
  <si>
    <t xml:space="preserve">WDR82 </t>
  </si>
  <si>
    <t xml:space="preserve">UTP15 </t>
  </si>
  <si>
    <t xml:space="preserve">HVCN1 </t>
  </si>
  <si>
    <t>LTV1 P</t>
  </si>
  <si>
    <t xml:space="preserve">MMS19 </t>
  </si>
  <si>
    <t>MKI67I</t>
  </si>
  <si>
    <t xml:space="preserve">PTPRC </t>
  </si>
  <si>
    <t>RNF126</t>
  </si>
  <si>
    <t>GPS1 I</t>
  </si>
  <si>
    <t>DNAJC3</t>
  </si>
  <si>
    <t>MRPL18</t>
  </si>
  <si>
    <t>CEP250</t>
  </si>
  <si>
    <t>LOC645</t>
  </si>
  <si>
    <t xml:space="preserve">TRAF4 </t>
  </si>
  <si>
    <t>MRPL37</t>
  </si>
  <si>
    <t>PCMTD1</t>
  </si>
  <si>
    <t>XAB2 P</t>
  </si>
  <si>
    <t xml:space="preserve">COPS6 </t>
  </si>
  <si>
    <t xml:space="preserve">TCOF1 </t>
  </si>
  <si>
    <t>DAZAP1</t>
  </si>
  <si>
    <t xml:space="preserve">MACF1 </t>
  </si>
  <si>
    <t>POLDIP</t>
  </si>
  <si>
    <t xml:space="preserve">ERAP1 </t>
  </si>
  <si>
    <t>C20orf</t>
  </si>
  <si>
    <t>FTSJD2</t>
  </si>
  <si>
    <t xml:space="preserve">GSDMA </t>
  </si>
  <si>
    <t>RICTOR</t>
  </si>
  <si>
    <t xml:space="preserve">AZGP1 </t>
  </si>
  <si>
    <t>PRPF31</t>
  </si>
  <si>
    <t xml:space="preserve">CNTD1 </t>
  </si>
  <si>
    <t>FAM98B</t>
  </si>
  <si>
    <t>AGTPBP</t>
  </si>
  <si>
    <t>MDN1 M</t>
  </si>
  <si>
    <t>C3orf5</t>
  </si>
  <si>
    <t xml:space="preserve">IGHG3 </t>
  </si>
  <si>
    <t xml:space="preserve">DHX57 </t>
  </si>
  <si>
    <t>PGK1 P</t>
  </si>
  <si>
    <t xml:space="preserve">MRPS5 </t>
  </si>
  <si>
    <t>MRPS34</t>
  </si>
  <si>
    <t xml:space="preserve">STRBP </t>
  </si>
  <si>
    <t>VAPA v</t>
  </si>
  <si>
    <t>MRPL10</t>
  </si>
  <si>
    <t>LRRC47</t>
  </si>
  <si>
    <t xml:space="preserve">PSMA3 </t>
  </si>
  <si>
    <t>WDR51A</t>
  </si>
  <si>
    <t xml:space="preserve">ATAD1 </t>
  </si>
  <si>
    <t xml:space="preserve">COPS4 </t>
  </si>
  <si>
    <t>HNRNPM</t>
  </si>
  <si>
    <t>MRPL17</t>
  </si>
  <si>
    <t>MRPL28</t>
  </si>
  <si>
    <t>CAMK2D</t>
  </si>
  <si>
    <t>FAF2 F</t>
  </si>
  <si>
    <t>PTPMT1</t>
  </si>
  <si>
    <t>FBXO45</t>
  </si>
  <si>
    <t>FAM98A</t>
  </si>
  <si>
    <t xml:space="preserve">MED20 </t>
  </si>
  <si>
    <t xml:space="preserve">AURKB </t>
  </si>
  <si>
    <t>HIGD1D</t>
  </si>
  <si>
    <t>CRNKL1</t>
  </si>
  <si>
    <t>ATP2A2</t>
  </si>
  <si>
    <t>SMARCD</t>
  </si>
  <si>
    <t>EEF1B2</t>
  </si>
  <si>
    <t xml:space="preserve">TCL1A </t>
  </si>
  <si>
    <t>IGJ Im</t>
  </si>
  <si>
    <t xml:space="preserve">HUWE1 </t>
  </si>
  <si>
    <t/>
  </si>
  <si>
    <t xml:space="preserve">BANK1 </t>
  </si>
  <si>
    <t>SQSTM1</t>
  </si>
  <si>
    <t>- 14 k</t>
  </si>
  <si>
    <t xml:space="preserve">HMGA1 </t>
  </si>
  <si>
    <t xml:space="preserve">PTBP1 </t>
  </si>
  <si>
    <t xml:space="preserve">ATXN2 </t>
  </si>
  <si>
    <t>GYG1 I</t>
  </si>
  <si>
    <t>TUBA1A</t>
  </si>
  <si>
    <t xml:space="preserve">CIRBP </t>
  </si>
  <si>
    <t>IMP4 U</t>
  </si>
  <si>
    <t>SFRS2I</t>
  </si>
  <si>
    <t xml:space="preserve">RBM34 </t>
  </si>
  <si>
    <t>SFRS15</t>
  </si>
  <si>
    <t xml:space="preserve">BRIX1 </t>
  </si>
  <si>
    <t xml:space="preserve">RPS29 </t>
  </si>
  <si>
    <t xml:space="preserve">RPL28 </t>
  </si>
  <si>
    <t>AHCYL1</t>
  </si>
  <si>
    <t>NVL Is</t>
  </si>
  <si>
    <t>NUP214</t>
  </si>
  <si>
    <t>CSNK1A</t>
  </si>
  <si>
    <t xml:space="preserve">NCBP2 </t>
  </si>
  <si>
    <t>OSTC O</t>
  </si>
  <si>
    <t>TPM3 t</t>
  </si>
  <si>
    <t xml:space="preserve">USP11 </t>
  </si>
  <si>
    <t>IPO9 I</t>
  </si>
  <si>
    <t>PSMD12</t>
  </si>
  <si>
    <t xml:space="preserve">SEH1L </t>
  </si>
  <si>
    <t>RECQL5</t>
  </si>
  <si>
    <t xml:space="preserve">LARP1 </t>
  </si>
  <si>
    <t>EEF2 E</t>
  </si>
  <si>
    <t xml:space="preserve">ZC3H4 </t>
  </si>
  <si>
    <t xml:space="preserve">DDX3X </t>
  </si>
  <si>
    <t xml:space="preserve">RPL18 </t>
  </si>
  <si>
    <t xml:space="preserve">RRBP1 </t>
  </si>
  <si>
    <t xml:space="preserve">RPS19 </t>
  </si>
  <si>
    <t xml:space="preserve">RPL38 </t>
  </si>
  <si>
    <t>ADAMTS</t>
  </si>
  <si>
    <t xml:space="preserve">RBM39 </t>
  </si>
  <si>
    <t xml:space="preserve">SFRS1 </t>
  </si>
  <si>
    <t xml:space="preserve">APEX1 </t>
  </si>
  <si>
    <t>ARF1 A</t>
  </si>
  <si>
    <t>ARF4 A</t>
  </si>
  <si>
    <t>ARF6 A</t>
  </si>
  <si>
    <t>CUL5 C</t>
  </si>
  <si>
    <t>G6PD I</t>
  </si>
  <si>
    <t xml:space="preserve">VDAC2 </t>
  </si>
  <si>
    <t>HNRNPK</t>
  </si>
  <si>
    <t>DSC1 I</t>
  </si>
  <si>
    <t xml:space="preserve">SYCP1 </t>
  </si>
  <si>
    <t xml:space="preserve">RPL36 </t>
  </si>
  <si>
    <t>TXN Th</t>
  </si>
  <si>
    <t xml:space="preserve">VDAC1 </t>
  </si>
  <si>
    <t xml:space="preserve">YWHAB </t>
  </si>
  <si>
    <t>TXNL4A</t>
  </si>
  <si>
    <t>DYNC1I</t>
  </si>
  <si>
    <t>YDJC I</t>
  </si>
  <si>
    <t>RPS8 4</t>
  </si>
  <si>
    <t>HNRNPC</t>
  </si>
  <si>
    <t>PFN1 P</t>
  </si>
  <si>
    <t>FERMT3</t>
  </si>
  <si>
    <t xml:space="preserve">CBWD2 </t>
  </si>
  <si>
    <t>DARS A</t>
  </si>
  <si>
    <t xml:space="preserve">RPS4X </t>
  </si>
  <si>
    <t>OAS2 I</t>
  </si>
  <si>
    <t xml:space="preserve">PRRC1 </t>
  </si>
  <si>
    <t>SDHA S</t>
  </si>
  <si>
    <t>PCMTD2</t>
  </si>
  <si>
    <t xml:space="preserve">PAICS </t>
  </si>
  <si>
    <t>SUCLA2</t>
  </si>
  <si>
    <t>ANKHD1</t>
  </si>
  <si>
    <t>HIST1H</t>
  </si>
  <si>
    <t>SMG7 I</t>
  </si>
  <si>
    <t>LOC349</t>
  </si>
  <si>
    <t xml:space="preserve">DHX37 </t>
  </si>
  <si>
    <t xml:space="preserve">FTSJ3 </t>
  </si>
  <si>
    <t>CD74 I</t>
  </si>
  <si>
    <t xml:space="preserve">GFPT1 </t>
  </si>
  <si>
    <t>RASSF4</t>
  </si>
  <si>
    <t>PRKACA</t>
  </si>
  <si>
    <t>LDHA l</t>
  </si>
  <si>
    <t xml:space="preserve">LMNB1 </t>
  </si>
  <si>
    <t xml:space="preserve">MED19 </t>
  </si>
  <si>
    <t>BCAP31</t>
  </si>
  <si>
    <t>PPP1CB</t>
  </si>
  <si>
    <t>TPM3 I</t>
  </si>
  <si>
    <t>MTHFD1</t>
  </si>
  <si>
    <t>TUBA1C</t>
  </si>
  <si>
    <t>SEC61A</t>
  </si>
  <si>
    <t xml:space="preserve">HPRT1 </t>
  </si>
  <si>
    <t xml:space="preserve">PTPN6 </t>
  </si>
  <si>
    <t xml:space="preserve">RPS23 </t>
  </si>
  <si>
    <t xml:space="preserve">STMN2 </t>
  </si>
  <si>
    <t xml:space="preserve">FKBP5 </t>
  </si>
  <si>
    <t xml:space="preserve">ATP5I </t>
  </si>
  <si>
    <t>MAP2K3</t>
  </si>
  <si>
    <t>POLR2G</t>
  </si>
  <si>
    <t xml:space="preserve">ALOX5 </t>
  </si>
  <si>
    <t xml:space="preserve">FKBP4 </t>
  </si>
  <si>
    <t xml:space="preserve">GAPDH </t>
  </si>
  <si>
    <t>NDUFA8</t>
  </si>
  <si>
    <t>AGL 17</t>
  </si>
  <si>
    <t xml:space="preserve">LTA4H </t>
  </si>
  <si>
    <t xml:space="preserve">HMGB2 </t>
  </si>
  <si>
    <t xml:space="preserve">RPL22 </t>
  </si>
  <si>
    <t xml:space="preserve">RPL27 </t>
  </si>
  <si>
    <t xml:space="preserve">RPL30 </t>
  </si>
  <si>
    <t xml:space="preserve">RPL34 </t>
  </si>
  <si>
    <t>LDHB L</t>
  </si>
  <si>
    <t>LGALS7</t>
  </si>
  <si>
    <t>MSN Mo</t>
  </si>
  <si>
    <t xml:space="preserve">MED24 </t>
  </si>
  <si>
    <t>SNRNP7</t>
  </si>
  <si>
    <t xml:space="preserve">UCHL5 </t>
  </si>
  <si>
    <t>ARL1 A</t>
  </si>
  <si>
    <t>PGD 6-</t>
  </si>
  <si>
    <t>BLMH B</t>
  </si>
  <si>
    <t xml:space="preserve">PRPS1 </t>
  </si>
  <si>
    <t xml:space="preserve">PRPS2 </t>
  </si>
  <si>
    <t xml:space="preserve">PSMA2 </t>
  </si>
  <si>
    <t>EIF2S1</t>
  </si>
  <si>
    <t>YJEFN3</t>
  </si>
  <si>
    <t>PPAN-P</t>
  </si>
  <si>
    <t>S100A7</t>
  </si>
  <si>
    <t>ACP1 I</t>
  </si>
  <si>
    <t>SRRT I</t>
  </si>
  <si>
    <t>POLR3E</t>
  </si>
  <si>
    <t>NDUFB4</t>
  </si>
  <si>
    <t>DNAJB2</t>
  </si>
  <si>
    <t xml:space="preserve">IDH3G </t>
  </si>
  <si>
    <t>SLC2A1</t>
  </si>
  <si>
    <t xml:space="preserve">COPB2 </t>
  </si>
  <si>
    <t>AKR1A1</t>
  </si>
  <si>
    <t>ATP5J2</t>
  </si>
  <si>
    <t xml:space="preserve">PRDX6 </t>
  </si>
  <si>
    <t xml:space="preserve">HSPE1 </t>
  </si>
  <si>
    <t xml:space="preserve">ATP5H </t>
  </si>
  <si>
    <t>LSM5 U</t>
  </si>
  <si>
    <t xml:space="preserve">SNRPF </t>
  </si>
  <si>
    <t>SARS S</t>
  </si>
  <si>
    <t xml:space="preserve">YWHAG </t>
  </si>
  <si>
    <t xml:space="preserve">ACOT9 </t>
  </si>
  <si>
    <t>NPM1 I</t>
  </si>
  <si>
    <t>GLO1 L</t>
  </si>
  <si>
    <t xml:space="preserve">XRCC5 </t>
  </si>
  <si>
    <t>SEC61B</t>
  </si>
  <si>
    <t>CNP Is</t>
  </si>
  <si>
    <t>BTF3 I</t>
  </si>
  <si>
    <t xml:space="preserve">RPS13 </t>
  </si>
  <si>
    <t>RPS15A</t>
  </si>
  <si>
    <t xml:space="preserve">RPS16 </t>
  </si>
  <si>
    <t xml:space="preserve">RPS17 </t>
  </si>
  <si>
    <t xml:space="preserve">SF3B2 </t>
  </si>
  <si>
    <t>SUB1 A</t>
  </si>
  <si>
    <t>RANBP2</t>
  </si>
  <si>
    <t>FUS Fu</t>
  </si>
  <si>
    <t>DKC1 H</t>
  </si>
  <si>
    <t>EIF1AX</t>
  </si>
  <si>
    <t xml:space="preserve">SYNE2 </t>
  </si>
  <si>
    <t xml:space="preserve">FCGBP </t>
  </si>
  <si>
    <t>PDCD6I</t>
  </si>
  <si>
    <t>NCCRP1</t>
  </si>
  <si>
    <t>AASDHP</t>
  </si>
  <si>
    <t>METT11</t>
  </si>
  <si>
    <t>ATIC B</t>
  </si>
  <si>
    <t xml:space="preserve">AP3D1 </t>
  </si>
  <si>
    <t xml:space="preserve">RCHY1 </t>
  </si>
  <si>
    <t>CTPS C</t>
  </si>
  <si>
    <t>OLA1 4</t>
  </si>
  <si>
    <t xml:space="preserve">EIF3G </t>
  </si>
  <si>
    <t xml:space="preserve">INTS9 </t>
  </si>
  <si>
    <t xml:space="preserve">GDAP1 </t>
  </si>
  <si>
    <t>TCP1 T</t>
  </si>
  <si>
    <t>CCT3 T</t>
  </si>
  <si>
    <t>C18orf</t>
  </si>
  <si>
    <t xml:space="preserve">GNA13 </t>
  </si>
  <si>
    <t xml:space="preserve">RRP1B </t>
  </si>
  <si>
    <t>MDH2 M</t>
  </si>
  <si>
    <t>POLR2E</t>
  </si>
  <si>
    <t>ARHGEF</t>
  </si>
  <si>
    <t>NDUFV2</t>
  </si>
  <si>
    <t>TIA1 I</t>
  </si>
  <si>
    <t xml:space="preserve">PPM1F </t>
  </si>
  <si>
    <t xml:space="preserve">ACAT2 </t>
  </si>
  <si>
    <t>IMPDH2</t>
  </si>
  <si>
    <t xml:space="preserve">TFB1M </t>
  </si>
  <si>
    <t>ARG1 I</t>
  </si>
  <si>
    <t>PRPSAP</t>
  </si>
  <si>
    <t>C2orf4</t>
  </si>
  <si>
    <t>NUP210</t>
  </si>
  <si>
    <t>RAPGEF</t>
  </si>
  <si>
    <t xml:space="preserve">PSMA5 </t>
  </si>
  <si>
    <t xml:space="preserve">RAB14 </t>
  </si>
  <si>
    <t>SRM Sp</t>
  </si>
  <si>
    <t>LBR La</t>
  </si>
  <si>
    <t xml:space="preserve">ASF1A </t>
  </si>
  <si>
    <t>RPF1 R</t>
  </si>
  <si>
    <t>RP11-6</t>
  </si>
  <si>
    <t>C5orf4</t>
  </si>
  <si>
    <t>TSR1 P</t>
  </si>
  <si>
    <t xml:space="preserve">DDX27 </t>
  </si>
  <si>
    <t>DNAJC1</t>
  </si>
  <si>
    <t>MIF Ma</t>
  </si>
  <si>
    <t>ZC3H18</t>
  </si>
  <si>
    <t>POP1 R</t>
  </si>
  <si>
    <t xml:space="preserve">RPAP2 </t>
  </si>
  <si>
    <t xml:space="preserve">SRP14 </t>
  </si>
  <si>
    <t>DDB1;L</t>
  </si>
  <si>
    <t>MRPL23</t>
  </si>
  <si>
    <t>TBK1 S</t>
  </si>
  <si>
    <t xml:space="preserve">DDX3Y </t>
  </si>
  <si>
    <t>DDX1 A</t>
  </si>
  <si>
    <t>C1orf3</t>
  </si>
  <si>
    <t>MRPS31</t>
  </si>
  <si>
    <t>HADH I</t>
  </si>
  <si>
    <t xml:space="preserve">TMED5 </t>
  </si>
  <si>
    <t xml:space="preserve">DHCR7 </t>
  </si>
  <si>
    <t xml:space="preserve">STRAP </t>
  </si>
  <si>
    <t xml:space="preserve">FBXO7 </t>
  </si>
  <si>
    <t>DNAJA3</t>
  </si>
  <si>
    <t>TFG Ty</t>
  </si>
  <si>
    <t>SF1 Is</t>
  </si>
  <si>
    <t xml:space="preserve">MED26 </t>
  </si>
  <si>
    <t>SAMHD1</t>
  </si>
  <si>
    <t>SDHB S</t>
  </si>
  <si>
    <t>LSM4 U</t>
  </si>
  <si>
    <t>MRPL48</t>
  </si>
  <si>
    <t xml:space="preserve">SRPRB </t>
  </si>
  <si>
    <t>WARS I</t>
  </si>
  <si>
    <t xml:space="preserve">COPB1 </t>
  </si>
  <si>
    <t>COPA I</t>
  </si>
  <si>
    <t xml:space="preserve">SRP19 </t>
  </si>
  <si>
    <t>ATAD3A</t>
  </si>
  <si>
    <t>FH Iso</t>
  </si>
  <si>
    <t xml:space="preserve">PRKDC </t>
  </si>
  <si>
    <t xml:space="preserve">MAP1S </t>
  </si>
  <si>
    <t>NAGK N</t>
  </si>
  <si>
    <t>GUF1 G</t>
  </si>
  <si>
    <t>GBE1 1</t>
  </si>
  <si>
    <t>GRN Is</t>
  </si>
  <si>
    <t>TSPAN1</t>
  </si>
  <si>
    <t>NKAP N</t>
  </si>
  <si>
    <t xml:space="preserve">DDOST </t>
  </si>
  <si>
    <t>TRIM32</t>
  </si>
  <si>
    <t xml:space="preserve">MED14 </t>
  </si>
  <si>
    <t>SMARCA</t>
  </si>
  <si>
    <t>PINX1;</t>
  </si>
  <si>
    <t>AKAP8L</t>
  </si>
  <si>
    <t>SNRPA1</t>
  </si>
  <si>
    <t>AQR In</t>
  </si>
  <si>
    <t>CBX3 C</t>
  </si>
  <si>
    <t>CCT2 T</t>
  </si>
  <si>
    <t>EIF2S3</t>
  </si>
  <si>
    <t xml:space="preserve">ACOT8 </t>
  </si>
  <si>
    <t>PIK3CD</t>
  </si>
  <si>
    <t>PDHX P</t>
  </si>
  <si>
    <t>POLRMT</t>
  </si>
  <si>
    <t>ILF3 i</t>
  </si>
  <si>
    <t>LTF cD</t>
  </si>
  <si>
    <t>XPO1 E</t>
  </si>
  <si>
    <t>TLN1 T</t>
  </si>
  <si>
    <t xml:space="preserve">PA2G4 </t>
  </si>
  <si>
    <t xml:space="preserve">KPNA3 </t>
  </si>
  <si>
    <t>LPXN L</t>
  </si>
  <si>
    <t>- Prol</t>
  </si>
  <si>
    <t>TMEM33</t>
  </si>
  <si>
    <t>TANK I</t>
  </si>
  <si>
    <t xml:space="preserve">EIF5B </t>
  </si>
  <si>
    <t>C3orf1</t>
  </si>
  <si>
    <t xml:space="preserve">KIF14 </t>
  </si>
  <si>
    <t xml:space="preserve">PDIA6 </t>
  </si>
  <si>
    <t xml:space="preserve">RPL7A </t>
  </si>
  <si>
    <t xml:space="preserve">PSMD1 </t>
  </si>
  <si>
    <t>PIK3C3</t>
  </si>
  <si>
    <t>MCM7 I</t>
  </si>
  <si>
    <t xml:space="preserve">NAT10 </t>
  </si>
  <si>
    <t>MED8 I</t>
  </si>
  <si>
    <t xml:space="preserve">SF3B3 </t>
  </si>
  <si>
    <t>TGM3 P</t>
  </si>
  <si>
    <t>SSR1 P</t>
  </si>
  <si>
    <t xml:space="preserve">MED17 </t>
  </si>
  <si>
    <t xml:space="preserve">RDH13 </t>
  </si>
  <si>
    <t xml:space="preserve">THOC6 </t>
  </si>
  <si>
    <t>CAD CA</t>
  </si>
  <si>
    <t xml:space="preserve">DDX18 </t>
  </si>
  <si>
    <t>POLR3B</t>
  </si>
  <si>
    <t>SKP1 I</t>
  </si>
  <si>
    <t>COPS7A</t>
  </si>
  <si>
    <t xml:space="preserve">TRA2B </t>
  </si>
  <si>
    <t>SDCCAG</t>
  </si>
  <si>
    <t>CDK9 I</t>
  </si>
  <si>
    <t>ELAVL1</t>
  </si>
  <si>
    <t>AATF P</t>
  </si>
  <si>
    <t>FLNA I</t>
  </si>
  <si>
    <t xml:space="preserve">MED27 </t>
  </si>
  <si>
    <t>RPS4Y1</t>
  </si>
  <si>
    <t>SNRPD1</t>
  </si>
  <si>
    <t>ILK-2;</t>
  </si>
  <si>
    <t xml:space="preserve">WDR55 </t>
  </si>
  <si>
    <t>CMAS I</t>
  </si>
  <si>
    <t xml:space="preserve">ABCE1 </t>
  </si>
  <si>
    <t xml:space="preserve">KPNA1 </t>
  </si>
  <si>
    <t>FAM49B</t>
  </si>
  <si>
    <t xml:space="preserve">SCAF1 </t>
  </si>
  <si>
    <t xml:space="preserve">ATP5B </t>
  </si>
  <si>
    <t>PTGES2</t>
  </si>
  <si>
    <t>GYS1 G</t>
  </si>
  <si>
    <t xml:space="preserve">RBM28 </t>
  </si>
  <si>
    <t xml:space="preserve">WDR12 </t>
  </si>
  <si>
    <t xml:space="preserve">IDH3B </t>
  </si>
  <si>
    <t>NIPSNA</t>
  </si>
  <si>
    <t>RPL13A</t>
  </si>
  <si>
    <t xml:space="preserve">INTS5 </t>
  </si>
  <si>
    <t>RBMX H</t>
  </si>
  <si>
    <t>GPX4 g</t>
  </si>
  <si>
    <t>CD19 B</t>
  </si>
  <si>
    <t xml:space="preserve">PRPF6 </t>
  </si>
  <si>
    <t>WIBG I</t>
  </si>
  <si>
    <t>SDHA c</t>
  </si>
  <si>
    <t>UQCRC2</t>
  </si>
  <si>
    <t xml:space="preserve">VPS16 </t>
  </si>
  <si>
    <t>CST1 C</t>
  </si>
  <si>
    <t xml:space="preserve">MRPS6 </t>
  </si>
  <si>
    <t>SMU1 W</t>
  </si>
  <si>
    <t xml:space="preserve">MED18 </t>
  </si>
  <si>
    <t>YTHDF2</t>
  </si>
  <si>
    <t xml:space="preserve">PDHA1 </t>
  </si>
  <si>
    <t>PLEK P</t>
  </si>
  <si>
    <t xml:space="preserve">RPL24 </t>
  </si>
  <si>
    <t xml:space="preserve">NSUN2 </t>
  </si>
  <si>
    <t>SCAMP3</t>
  </si>
  <si>
    <t>TIMM44</t>
  </si>
  <si>
    <t xml:space="preserve">CEBPZ </t>
  </si>
  <si>
    <t>SLC4A1</t>
  </si>
  <si>
    <t>NARS A</t>
  </si>
  <si>
    <t>NDUFS7</t>
  </si>
  <si>
    <t xml:space="preserve">ZC3H8 </t>
  </si>
  <si>
    <t>MOGS M</t>
  </si>
  <si>
    <t xml:space="preserve">SRRM1 </t>
  </si>
  <si>
    <t xml:space="preserve">RBBP4 </t>
  </si>
  <si>
    <t>MAGED1</t>
  </si>
  <si>
    <t>CYB5R3</t>
  </si>
  <si>
    <t>MTDH P</t>
  </si>
  <si>
    <t xml:space="preserve">THOC4 </t>
  </si>
  <si>
    <t>ARHGAP</t>
  </si>
  <si>
    <t>BYSL B</t>
  </si>
  <si>
    <t xml:space="preserve">PLCG2 </t>
  </si>
  <si>
    <t>RPL6 6</t>
  </si>
  <si>
    <t>UBE2L6</t>
  </si>
  <si>
    <t xml:space="preserve">TBRG4 </t>
  </si>
  <si>
    <t>DNAJC7</t>
  </si>
  <si>
    <t>TARS c</t>
  </si>
  <si>
    <t xml:space="preserve">DDX46 </t>
  </si>
  <si>
    <t>MRPL54</t>
  </si>
  <si>
    <t>PFKL I</t>
  </si>
  <si>
    <t xml:space="preserve">MAK16 </t>
  </si>
  <si>
    <t>PPP2R2</t>
  </si>
  <si>
    <t>ZC3HAV</t>
  </si>
  <si>
    <t xml:space="preserve">HERC4 </t>
  </si>
  <si>
    <t xml:space="preserve">TCEA1 </t>
  </si>
  <si>
    <t xml:space="preserve">SRPK2 </t>
  </si>
  <si>
    <t>VBP1 V</t>
  </si>
  <si>
    <t>STOML2</t>
  </si>
  <si>
    <t>PITPNB</t>
  </si>
  <si>
    <t>MYL6 c</t>
  </si>
  <si>
    <t>ANKZF1</t>
  </si>
  <si>
    <t>DNAH11</t>
  </si>
  <si>
    <t xml:space="preserve">RBBP6 </t>
  </si>
  <si>
    <t>PRPF40</t>
  </si>
  <si>
    <t>RNF115</t>
  </si>
  <si>
    <t xml:space="preserve">HSPA6 </t>
  </si>
  <si>
    <t xml:space="preserve">RDH11 </t>
  </si>
  <si>
    <t xml:space="preserve">NCF1B </t>
  </si>
  <si>
    <t>SFRS12</t>
  </si>
  <si>
    <t xml:space="preserve">INTS8 </t>
  </si>
  <si>
    <t>MRPL21</t>
  </si>
  <si>
    <t xml:space="preserve">EIF5A </t>
  </si>
  <si>
    <t>PRKACB</t>
  </si>
  <si>
    <t xml:space="preserve">PYCR1 </t>
  </si>
  <si>
    <t xml:space="preserve">RPL11 </t>
  </si>
  <si>
    <t>HSP90A</t>
  </si>
  <si>
    <t xml:space="preserve">PRMT1 </t>
  </si>
  <si>
    <t>TCP11L</t>
  </si>
  <si>
    <t>- Cryo</t>
  </si>
  <si>
    <t xml:space="preserve">PSME2 </t>
  </si>
  <si>
    <t>METTL1</t>
  </si>
  <si>
    <t>CBR4 I</t>
  </si>
  <si>
    <t xml:space="preserve">RPRD2 </t>
  </si>
  <si>
    <t>KLHDC1</t>
  </si>
  <si>
    <t>NUP188</t>
  </si>
  <si>
    <t>GTPBP4</t>
  </si>
  <si>
    <t xml:space="preserve">ASAH1 </t>
  </si>
  <si>
    <t>EIF4G1</t>
  </si>
  <si>
    <t xml:space="preserve">IGHA1 </t>
  </si>
  <si>
    <t>- Ig k</t>
  </si>
  <si>
    <t xml:space="preserve">APOOL </t>
  </si>
  <si>
    <t xml:space="preserve">ACOT7 </t>
  </si>
  <si>
    <t>PHF6 P</t>
  </si>
  <si>
    <t xml:space="preserve">SYT10 </t>
  </si>
  <si>
    <t>CACYBP</t>
  </si>
  <si>
    <t xml:space="preserve">RPL32 </t>
  </si>
  <si>
    <t>MAP4 I</t>
  </si>
  <si>
    <t>LRRC59</t>
  </si>
  <si>
    <t>RPF2 B</t>
  </si>
  <si>
    <t xml:space="preserve">EIF3B </t>
  </si>
  <si>
    <t xml:space="preserve">DHX15 </t>
  </si>
  <si>
    <t xml:space="preserve">NUP93 </t>
  </si>
  <si>
    <t xml:space="preserve">IGHG2 </t>
  </si>
  <si>
    <t>COPE C</t>
  </si>
  <si>
    <t>RP9 Re</t>
  </si>
  <si>
    <t>PDCD11</t>
  </si>
  <si>
    <t>CCDC13</t>
  </si>
  <si>
    <t xml:space="preserve">SAPS1 </t>
  </si>
  <si>
    <t xml:space="preserve">RPAP1 </t>
  </si>
  <si>
    <t xml:space="preserve">CTDP1 </t>
  </si>
  <si>
    <t xml:space="preserve">LSM12 </t>
  </si>
  <si>
    <t xml:space="preserve">VPS4A </t>
  </si>
  <si>
    <t>SMC4 I</t>
  </si>
  <si>
    <t xml:space="preserve">PCMT1 </t>
  </si>
  <si>
    <t xml:space="preserve">DHX30 </t>
  </si>
  <si>
    <t xml:space="preserve">NOC2L </t>
  </si>
  <si>
    <t xml:space="preserve">NOP56 </t>
  </si>
  <si>
    <t xml:space="preserve">BRWD2 </t>
  </si>
  <si>
    <t xml:space="preserve">SRPK1 </t>
  </si>
  <si>
    <t>RPL10A</t>
  </si>
  <si>
    <t xml:space="preserve">RPL35 </t>
  </si>
  <si>
    <t xml:space="preserve">SFXN4 </t>
  </si>
  <si>
    <t xml:space="preserve">CARM1 </t>
  </si>
  <si>
    <t>PTMA;P</t>
  </si>
  <si>
    <t>RPSAP1</t>
  </si>
  <si>
    <t xml:space="preserve">MED23 </t>
  </si>
  <si>
    <t xml:space="preserve">RPL17 </t>
  </si>
  <si>
    <t>TOP1 D</t>
  </si>
  <si>
    <t>AKR1B1</t>
  </si>
  <si>
    <t>ALKBH5</t>
  </si>
  <si>
    <t xml:space="preserve">HSDL2 </t>
  </si>
  <si>
    <t>MRPL22</t>
  </si>
  <si>
    <t>RPL37A</t>
  </si>
  <si>
    <t xml:space="preserve">ANXA2 </t>
  </si>
  <si>
    <t xml:space="preserve">HMGB1 </t>
  </si>
  <si>
    <t xml:space="preserve">ALDOC </t>
  </si>
  <si>
    <t>MRPL14</t>
  </si>
  <si>
    <t xml:space="preserve">INTS3 </t>
  </si>
  <si>
    <t>VIM Vi</t>
  </si>
  <si>
    <t>TIMM50</t>
  </si>
  <si>
    <t>PECI I</t>
  </si>
  <si>
    <t>NDUFA6</t>
  </si>
  <si>
    <t>C7orf2</t>
  </si>
  <si>
    <t>PPIA P</t>
  </si>
  <si>
    <t xml:space="preserve">USP39 </t>
  </si>
  <si>
    <t xml:space="preserve">COX15 </t>
  </si>
  <si>
    <t xml:space="preserve">RPS3A </t>
  </si>
  <si>
    <t>SNRNP2</t>
  </si>
  <si>
    <t>ACAD11</t>
  </si>
  <si>
    <t>DLSTP;</t>
  </si>
  <si>
    <t>KIF21A</t>
  </si>
  <si>
    <t>GTF2H2</t>
  </si>
  <si>
    <t>MRPL43</t>
  </si>
  <si>
    <t>SUPT6H</t>
  </si>
  <si>
    <t>CNBP I</t>
  </si>
  <si>
    <t>TRIM28</t>
  </si>
  <si>
    <t>ERBB2I</t>
  </si>
  <si>
    <t>ATP5A1</t>
  </si>
  <si>
    <t xml:space="preserve">PRMT5 </t>
  </si>
  <si>
    <t xml:space="preserve">INTS4 </t>
  </si>
  <si>
    <t>IGHV4-</t>
  </si>
  <si>
    <t xml:space="preserve">PARP1 </t>
  </si>
  <si>
    <t>TSEN34</t>
  </si>
  <si>
    <t>- 29 k</t>
  </si>
  <si>
    <t xml:space="preserve">SEPT9 </t>
  </si>
  <si>
    <t>ATXN2L</t>
  </si>
  <si>
    <t xml:space="preserve">RLTPR </t>
  </si>
  <si>
    <t>DDX26B</t>
  </si>
  <si>
    <t>RPL27A</t>
  </si>
  <si>
    <t>RPL7L1</t>
  </si>
  <si>
    <t>DYNC1H</t>
  </si>
  <si>
    <t>IQSEC1</t>
  </si>
  <si>
    <t>GPATCH</t>
  </si>
  <si>
    <t>SFRS11</t>
  </si>
  <si>
    <t>RCTPI1</t>
  </si>
  <si>
    <t>RCC2 P</t>
  </si>
  <si>
    <t>MRPL30</t>
  </si>
  <si>
    <t>PFKM c</t>
  </si>
  <si>
    <t>ENO1 I</t>
  </si>
  <si>
    <t xml:space="preserve">CDC5L </t>
  </si>
  <si>
    <t xml:space="preserve">ALDOA </t>
  </si>
  <si>
    <t>SERBP1</t>
  </si>
  <si>
    <t xml:space="preserve">GPN3 </t>
  </si>
  <si>
    <t xml:space="preserve">PYCR2 </t>
  </si>
  <si>
    <t xml:space="preserve">CSDE1 </t>
  </si>
  <si>
    <t>NDUFB1</t>
  </si>
  <si>
    <t xml:space="preserve">- HLA </t>
  </si>
  <si>
    <t>DSTN D</t>
  </si>
  <si>
    <t>PRKAG1</t>
  </si>
  <si>
    <t>GTF2F2</t>
  </si>
  <si>
    <t xml:space="preserve">INTS2 </t>
  </si>
  <si>
    <t>RPS6KA</t>
  </si>
  <si>
    <t>ATP5C1</t>
  </si>
  <si>
    <t>ARGLU1</t>
  </si>
  <si>
    <t xml:space="preserve">RPS15 </t>
  </si>
  <si>
    <t xml:space="preserve">SEC13 </t>
  </si>
  <si>
    <t>PKM2 I</t>
  </si>
  <si>
    <t xml:space="preserve">PSMB5 </t>
  </si>
  <si>
    <t xml:space="preserve">ASMTL </t>
  </si>
  <si>
    <t xml:space="preserve">PSME1 </t>
  </si>
  <si>
    <t>PAN3 P</t>
  </si>
  <si>
    <t xml:space="preserve">RPS27 </t>
  </si>
  <si>
    <t>MRPL24</t>
  </si>
  <si>
    <t>KPRP K</t>
  </si>
  <si>
    <t>REPIN1</t>
  </si>
  <si>
    <t>BRD9 I</t>
  </si>
  <si>
    <t>PAK1IP</t>
  </si>
  <si>
    <t xml:space="preserve">TEX10 </t>
  </si>
  <si>
    <t>PSMD13</t>
  </si>
  <si>
    <t xml:space="preserve">LIMD2 </t>
  </si>
  <si>
    <t>RPL3 6</t>
  </si>
  <si>
    <t>MRPS15</t>
  </si>
  <si>
    <t>THUMPD</t>
  </si>
  <si>
    <t>TAGLN2</t>
  </si>
  <si>
    <t>PPP1CA</t>
  </si>
  <si>
    <t>POLR1E</t>
  </si>
  <si>
    <t>C22orf</t>
  </si>
  <si>
    <t>IGKC P</t>
  </si>
  <si>
    <t>NUDC N</t>
  </si>
  <si>
    <t>RRP1 R</t>
  </si>
  <si>
    <t xml:space="preserve">CPSF7 </t>
  </si>
  <si>
    <t>PIH1D1</t>
  </si>
  <si>
    <t>GPN2 G</t>
  </si>
  <si>
    <t>GRINL1</t>
  </si>
  <si>
    <t>FTH1 F</t>
  </si>
  <si>
    <t>TPP1 I</t>
  </si>
  <si>
    <t>RAB3GA</t>
  </si>
  <si>
    <t>NDUFA5</t>
  </si>
  <si>
    <t>UCRC C</t>
  </si>
  <si>
    <t>JUP Ju</t>
  </si>
  <si>
    <t xml:space="preserve">RPL10 </t>
  </si>
  <si>
    <t>PPP2R1</t>
  </si>
  <si>
    <t>ASNS A</t>
  </si>
  <si>
    <t>TTLL3;</t>
  </si>
  <si>
    <t xml:space="preserve">PSMB4 </t>
  </si>
  <si>
    <t>FAM133</t>
  </si>
  <si>
    <t>MED4 M</t>
  </si>
  <si>
    <t xml:space="preserve">PYCRL </t>
  </si>
  <si>
    <t xml:space="preserve">TARS2 </t>
  </si>
  <si>
    <t>NME2;N</t>
  </si>
  <si>
    <t>NCL Nu</t>
  </si>
  <si>
    <t>LETMD1</t>
  </si>
  <si>
    <t xml:space="preserve">TPD52 </t>
  </si>
  <si>
    <t xml:space="preserve">FKBP8 </t>
  </si>
  <si>
    <t>UBR4 I</t>
  </si>
  <si>
    <t>MARCKS</t>
  </si>
  <si>
    <t>SEC16A</t>
  </si>
  <si>
    <t xml:space="preserve">MRPS9 </t>
  </si>
  <si>
    <t xml:space="preserve">LAS1L </t>
  </si>
  <si>
    <t>KLHL12</t>
  </si>
  <si>
    <t>HP1BP3</t>
  </si>
  <si>
    <t xml:space="preserve">CAPZB </t>
  </si>
  <si>
    <t xml:space="preserve">HLA-C </t>
  </si>
  <si>
    <t>RANP1;</t>
  </si>
  <si>
    <t>PIK3AP</t>
  </si>
  <si>
    <t>TKT cD</t>
  </si>
  <si>
    <t>IARS I</t>
  </si>
  <si>
    <t xml:space="preserve">DDX39 </t>
  </si>
  <si>
    <t xml:space="preserve">XRCC6 </t>
  </si>
  <si>
    <t xml:space="preserve">HAUS6 </t>
  </si>
  <si>
    <t>UBA1 U</t>
  </si>
  <si>
    <t>IDI1 I</t>
  </si>
  <si>
    <t xml:space="preserve">CDIPT </t>
  </si>
  <si>
    <t xml:space="preserve">CTPS2 </t>
  </si>
  <si>
    <t>MAP7D1</t>
  </si>
  <si>
    <t>PPIB P</t>
  </si>
  <si>
    <t xml:space="preserve">TUBB6 </t>
  </si>
  <si>
    <t>NUDT21</t>
  </si>
  <si>
    <t>SKIV2L</t>
  </si>
  <si>
    <t xml:space="preserve">HLA-A </t>
  </si>
  <si>
    <t>GIGYF2</t>
  </si>
  <si>
    <t xml:space="preserve">EIF3H </t>
  </si>
  <si>
    <t>NOP2 N</t>
  </si>
  <si>
    <t xml:space="preserve">EIF3F </t>
  </si>
  <si>
    <t xml:space="preserve">HLA-B </t>
  </si>
  <si>
    <t xml:space="preserve">RPS26 </t>
  </si>
  <si>
    <t xml:space="preserve">SEPT1 </t>
  </si>
  <si>
    <t>IGF2BP</t>
  </si>
  <si>
    <t>IGL@;I</t>
  </si>
  <si>
    <t>TNS3 I</t>
  </si>
  <si>
    <t>RBM4 T</t>
  </si>
  <si>
    <t>CYFIP2</t>
  </si>
  <si>
    <t xml:space="preserve">RPS28 </t>
  </si>
  <si>
    <t>- Puta</t>
  </si>
  <si>
    <t>TPR Nu</t>
  </si>
  <si>
    <t xml:space="preserve">COPS2 </t>
  </si>
  <si>
    <t xml:space="preserve">INTS7 </t>
  </si>
  <si>
    <t>TALDO1</t>
  </si>
  <si>
    <t>LOC652</t>
  </si>
  <si>
    <t xml:space="preserve">TIPRL </t>
  </si>
  <si>
    <t>EXOSC4</t>
  </si>
  <si>
    <t>EBNA1B</t>
  </si>
  <si>
    <t>RPS27L</t>
  </si>
  <si>
    <t>DIS3 I</t>
  </si>
  <si>
    <t>BOLA2;</t>
  </si>
  <si>
    <t xml:space="preserve">GNAI2 </t>
  </si>
  <si>
    <t>ZFR Zi</t>
  </si>
  <si>
    <t>CIR1 I</t>
  </si>
  <si>
    <t xml:space="preserve">SRRM2 </t>
  </si>
  <si>
    <t>GARS G</t>
  </si>
  <si>
    <t>LRPPRC</t>
  </si>
  <si>
    <t xml:space="preserve">PTCD3 </t>
  </si>
  <si>
    <t>RB1CC1</t>
  </si>
  <si>
    <t>MRPL38</t>
  </si>
  <si>
    <t>CAPRIN</t>
  </si>
  <si>
    <t>COPG C</t>
  </si>
  <si>
    <t>JAK1 T</t>
  </si>
  <si>
    <t xml:space="preserve">MCCC2 </t>
  </si>
  <si>
    <t>CCT8 T</t>
  </si>
  <si>
    <t xml:space="preserve">HSPD1 </t>
  </si>
  <si>
    <t>LOC731</t>
  </si>
  <si>
    <t xml:space="preserve">LIMS1 </t>
  </si>
  <si>
    <t>OBFC2B</t>
  </si>
  <si>
    <t>PGAM5;</t>
  </si>
  <si>
    <t xml:space="preserve">FLOT2 </t>
  </si>
  <si>
    <t>CALU c</t>
  </si>
  <si>
    <t>JUP cD</t>
  </si>
  <si>
    <t>KIAA00</t>
  </si>
  <si>
    <t xml:space="preserve">SUGT1 </t>
  </si>
  <si>
    <t>IPO5 I</t>
  </si>
  <si>
    <t xml:space="preserve">SFXN3 </t>
  </si>
  <si>
    <t>OGFOD2</t>
  </si>
  <si>
    <t xml:space="preserve">NFKB2 </t>
  </si>
  <si>
    <t>MED1 I</t>
  </si>
  <si>
    <t>SPTAN1</t>
  </si>
  <si>
    <t>ZNF593</t>
  </si>
  <si>
    <t>DHX9 A</t>
  </si>
  <si>
    <t>LARP4B</t>
  </si>
  <si>
    <t>GNB2L1</t>
  </si>
  <si>
    <t>POLR2J</t>
  </si>
  <si>
    <t>PES1 c</t>
  </si>
  <si>
    <t xml:space="preserve">PUF60 </t>
  </si>
  <si>
    <t>RPL22L</t>
  </si>
  <si>
    <t xml:space="preserve">KIF2A </t>
  </si>
  <si>
    <t>SUCLG1</t>
  </si>
  <si>
    <t>FKBP1A</t>
  </si>
  <si>
    <t xml:space="preserve">INTS1 </t>
  </si>
  <si>
    <t>- 16 k</t>
  </si>
  <si>
    <t xml:space="preserve">MFGE8 </t>
  </si>
  <si>
    <t>LOC646</t>
  </si>
  <si>
    <t xml:space="preserve">DDX17 </t>
  </si>
  <si>
    <t>C9orf7</t>
  </si>
  <si>
    <t xml:space="preserve">FANCL </t>
  </si>
  <si>
    <t>- 66 k</t>
  </si>
  <si>
    <t>SAMM50</t>
  </si>
  <si>
    <t>FDPS F</t>
  </si>
  <si>
    <t>- Anti</t>
  </si>
  <si>
    <t>MDH1 M</t>
  </si>
  <si>
    <t>EFTUD2</t>
  </si>
  <si>
    <t>ACTR3C</t>
  </si>
  <si>
    <t>NDUFS1</t>
  </si>
  <si>
    <t>ZYX Zy</t>
  </si>
  <si>
    <t xml:space="preserve">KRT6C </t>
  </si>
  <si>
    <t xml:space="preserve">IGHG4 </t>
  </si>
  <si>
    <t>MICA M</t>
  </si>
  <si>
    <t>EEF1G;</t>
  </si>
  <si>
    <t>PPP3R1</t>
  </si>
  <si>
    <t xml:space="preserve">HSPH1 </t>
  </si>
  <si>
    <t xml:space="preserve">GPN1 </t>
  </si>
  <si>
    <t>SNRNP4</t>
  </si>
  <si>
    <t>MCM3 M</t>
  </si>
  <si>
    <t xml:space="preserve">TCEB3 </t>
  </si>
  <si>
    <t>MED6 M</t>
  </si>
  <si>
    <t>SBSN s</t>
  </si>
  <si>
    <t>HLA-DP</t>
  </si>
  <si>
    <t>Na</t>
  </si>
  <si>
    <t>PFDN6</t>
  </si>
  <si>
    <t>MC1R</t>
  </si>
  <si>
    <t>PSMA4</t>
  </si>
  <si>
    <t>GRB2</t>
  </si>
  <si>
    <t>POLR2J1</t>
  </si>
  <si>
    <t>POLR2B</t>
  </si>
  <si>
    <t>RPAP2</t>
  </si>
  <si>
    <t>GPN1</t>
  </si>
  <si>
    <t>GPN3</t>
  </si>
  <si>
    <t>POLR2I</t>
  </si>
  <si>
    <t>INTS3</t>
  </si>
  <si>
    <t>RPAP3</t>
  </si>
  <si>
    <t>INTS6</t>
  </si>
  <si>
    <t>PDRG1</t>
  </si>
  <si>
    <t>PFDN2</t>
  </si>
  <si>
    <t>MED27</t>
  </si>
  <si>
    <t>MED20</t>
  </si>
  <si>
    <t>MED17</t>
  </si>
  <si>
    <t>MED26</t>
  </si>
  <si>
    <t>INTS5</t>
  </si>
  <si>
    <t>MED14</t>
  </si>
  <si>
    <t>INTS1</t>
  </si>
  <si>
    <t>MED31</t>
  </si>
  <si>
    <t>RNGTT</t>
  </si>
  <si>
    <t>TCEA1</t>
  </si>
  <si>
    <t>INTS8</t>
  </si>
  <si>
    <t>MED10</t>
  </si>
  <si>
    <t>MED19</t>
  </si>
  <si>
    <t>PSMA6</t>
  </si>
  <si>
    <t>TUBB4</t>
  </si>
  <si>
    <t>MED30</t>
  </si>
  <si>
    <t>INTS9</t>
  </si>
  <si>
    <t>PSMB1</t>
  </si>
  <si>
    <t>MED22</t>
  </si>
  <si>
    <t>PSMB3</t>
  </si>
  <si>
    <t>PSMD3</t>
  </si>
  <si>
    <t>MED21</t>
  </si>
  <si>
    <t>INTS2</t>
  </si>
  <si>
    <t>PSMA7</t>
  </si>
  <si>
    <t>PSMB4</t>
  </si>
  <si>
    <t>RPRD2</t>
  </si>
  <si>
    <t>PSMD4</t>
  </si>
  <si>
    <t>PSMB2</t>
  </si>
  <si>
    <t>COPS2</t>
  </si>
  <si>
    <t>PSMC1</t>
  </si>
  <si>
    <t>PSMD6</t>
  </si>
  <si>
    <t>PSMA5</t>
  </si>
  <si>
    <t>MTCH2</t>
  </si>
  <si>
    <t>INTS4</t>
  </si>
  <si>
    <t>PSMA3</t>
  </si>
  <si>
    <t>PSMD1</t>
  </si>
  <si>
    <t>PSMA2</t>
  </si>
  <si>
    <t>GLUD1</t>
  </si>
  <si>
    <t>STUB1</t>
  </si>
  <si>
    <t>CDIPT</t>
  </si>
  <si>
    <t>PSMC4</t>
  </si>
  <si>
    <t>INTS7</t>
  </si>
  <si>
    <t>MED16</t>
  </si>
  <si>
    <t>PSMC3</t>
  </si>
  <si>
    <t>PSMC2</t>
  </si>
  <si>
    <t>PSMD7</t>
  </si>
  <si>
    <t>PSMD8</t>
  </si>
  <si>
    <t>MED11</t>
  </si>
  <si>
    <t>RPS27</t>
  </si>
  <si>
    <t>MED15</t>
  </si>
  <si>
    <t>PSMC6</t>
  </si>
  <si>
    <t>SAPS1</t>
  </si>
  <si>
    <t>PPP6C</t>
  </si>
  <si>
    <t>AIFM1</t>
  </si>
  <si>
    <t>ACTR2</t>
  </si>
  <si>
    <t>RBBP4</t>
  </si>
  <si>
    <t>TRAF1</t>
  </si>
  <si>
    <t>QPCTL</t>
  </si>
  <si>
    <t>PSMD2</t>
  </si>
  <si>
    <t>IFI30</t>
  </si>
  <si>
    <t>PSMA1</t>
  </si>
  <si>
    <t>NISCH</t>
  </si>
  <si>
    <t>PPIL1</t>
  </si>
  <si>
    <t>CTDP1</t>
  </si>
  <si>
    <t>MCCC2</t>
  </si>
  <si>
    <t>ASMTL</t>
  </si>
  <si>
    <t>TUBB6</t>
  </si>
  <si>
    <t>CDC37</t>
  </si>
  <si>
    <t>SFXN4</t>
  </si>
  <si>
    <t>CARM1</t>
  </si>
  <si>
    <t>WDR61</t>
  </si>
  <si>
    <t>DDX39</t>
  </si>
  <si>
    <t>MAPK1</t>
  </si>
  <si>
    <t>IDH3G</t>
  </si>
  <si>
    <t>WDR77</t>
  </si>
  <si>
    <t>PRMT5</t>
  </si>
  <si>
    <t>NUP93</t>
  </si>
  <si>
    <t>ICAM1</t>
  </si>
  <si>
    <t>FKBP8</t>
  </si>
  <si>
    <t>SFRS3</t>
  </si>
  <si>
    <t>CAPZB</t>
  </si>
  <si>
    <t>PSMB5</t>
  </si>
  <si>
    <t>SNRPB</t>
  </si>
  <si>
    <t>TCL1A</t>
  </si>
  <si>
    <t>YWHAE</t>
  </si>
  <si>
    <t>PSMC5</t>
  </si>
  <si>
    <t>KEAP1</t>
  </si>
  <si>
    <t>HUWE1</t>
  </si>
  <si>
    <t>MED28</t>
  </si>
  <si>
    <t>MED24</t>
  </si>
  <si>
    <t>LMNB1</t>
  </si>
  <si>
    <t>FKBP5</t>
  </si>
  <si>
    <t>PEG10</t>
  </si>
  <si>
    <t>RPS15</t>
  </si>
  <si>
    <t>MAT2A</t>
  </si>
  <si>
    <t>HSPH1</t>
  </si>
  <si>
    <t>GNAI2</t>
  </si>
  <si>
    <t>MED18</t>
  </si>
  <si>
    <t>MGST3</t>
  </si>
  <si>
    <t>UBXN1</t>
  </si>
  <si>
    <t>PSMB7</t>
  </si>
  <si>
    <t>AHSA1</t>
  </si>
  <si>
    <t>PLCG2</t>
  </si>
  <si>
    <t>GNA13</t>
  </si>
  <si>
    <t>ACADM</t>
  </si>
  <si>
    <t>GFPT1</t>
  </si>
  <si>
    <t>ISOC2</t>
  </si>
  <si>
    <t>VDAC1</t>
  </si>
  <si>
    <t>APOOL</t>
  </si>
  <si>
    <t>RPL10</t>
  </si>
  <si>
    <t>PSMB6</t>
  </si>
  <si>
    <t>KPNA3</t>
  </si>
  <si>
    <t>CISD1</t>
  </si>
  <si>
    <t>ABCD3</t>
  </si>
  <si>
    <t>ACSL1</t>
  </si>
  <si>
    <t>EIF3E</t>
  </si>
  <si>
    <t>HDAC1</t>
  </si>
  <si>
    <t>EIF3F</t>
  </si>
  <si>
    <t>MED23</t>
  </si>
  <si>
    <t>RAP1A</t>
  </si>
  <si>
    <t>SCAF1</t>
  </si>
  <si>
    <t>PSMB8</t>
  </si>
  <si>
    <t>GDAP1</t>
  </si>
  <si>
    <t>MED29</t>
  </si>
  <si>
    <t>BCCIP</t>
  </si>
  <si>
    <t>FBXO7</t>
  </si>
  <si>
    <t>SUGT1</t>
  </si>
  <si>
    <t>ACOT8</t>
  </si>
  <si>
    <t>P4HA1</t>
  </si>
  <si>
    <t>HSPA4</t>
  </si>
  <si>
    <t>TMCO1</t>
  </si>
  <si>
    <t>COPZ1</t>
  </si>
  <si>
    <t>RPP30</t>
  </si>
  <si>
    <t>SEC13</t>
  </si>
  <si>
    <t>IGHG4</t>
  </si>
  <si>
    <t>ADRM1</t>
  </si>
  <si>
    <t>STIP1</t>
  </si>
  <si>
    <t>DECR1</t>
  </si>
  <si>
    <t>SFXN1</t>
  </si>
  <si>
    <t>PYCR1</t>
  </si>
  <si>
    <t>LSM12</t>
  </si>
  <si>
    <t>PANK4</t>
  </si>
  <si>
    <t>ACOT9</t>
  </si>
  <si>
    <t>RPAP1</t>
  </si>
  <si>
    <t>EIF3I</t>
  </si>
  <si>
    <t>COPB2</t>
  </si>
  <si>
    <t>SRPRB</t>
  </si>
  <si>
    <t>PDHA1</t>
  </si>
  <si>
    <t>BRCC3</t>
  </si>
  <si>
    <t>MAPK3</t>
  </si>
  <si>
    <t>DDX3X</t>
  </si>
  <si>
    <t>YWHAG</t>
  </si>
  <si>
    <t>GMPPA</t>
  </si>
  <si>
    <t>VPS16</t>
  </si>
  <si>
    <t>FKBP4</t>
  </si>
  <si>
    <t>STRAP</t>
  </si>
  <si>
    <t>SAPS3</t>
  </si>
  <si>
    <t>RPL35</t>
  </si>
  <si>
    <t>EIF3B</t>
  </si>
  <si>
    <t>ASAH1</t>
  </si>
  <si>
    <t>ACOT7</t>
  </si>
  <si>
    <t>SSBP1</t>
  </si>
  <si>
    <t>TARS2</t>
  </si>
  <si>
    <t>RRAS2</t>
  </si>
  <si>
    <t>ATP5J</t>
  </si>
  <si>
    <t>CWC15</t>
  </si>
  <si>
    <t>COPS3</t>
  </si>
  <si>
    <t>DDOST</t>
  </si>
  <si>
    <t>LAS1L</t>
  </si>
  <si>
    <t>C1QBP</t>
  </si>
  <si>
    <t>GRHPR</t>
  </si>
  <si>
    <t>PDIA6</t>
  </si>
  <si>
    <t>DDX20</t>
  </si>
  <si>
    <t>SEH1L</t>
  </si>
  <si>
    <t>EIF3G</t>
  </si>
  <si>
    <t>ATAD1</t>
  </si>
  <si>
    <t>FARSA</t>
  </si>
  <si>
    <t>RPS29</t>
  </si>
  <si>
    <t>BANK1</t>
  </si>
  <si>
    <t>TIPRL</t>
  </si>
  <si>
    <t>VDAC2</t>
  </si>
  <si>
    <t>RPS28</t>
  </si>
  <si>
    <t>HMGA1</t>
  </si>
  <si>
    <t>PAICS</t>
  </si>
  <si>
    <t>PRPS1</t>
  </si>
  <si>
    <t>DHCR7</t>
  </si>
  <si>
    <t>ATP5O</t>
  </si>
  <si>
    <t>HERC4</t>
  </si>
  <si>
    <t>RLTPR</t>
  </si>
  <si>
    <t>HSPA6</t>
  </si>
  <si>
    <t>PPM1G</t>
  </si>
  <si>
    <t>SYNE2</t>
  </si>
  <si>
    <t>SSRP1</t>
  </si>
  <si>
    <t>YWHAB</t>
  </si>
  <si>
    <t>EIF3D</t>
  </si>
  <si>
    <t>UBE3A</t>
  </si>
  <si>
    <t>NUDT1</t>
  </si>
  <si>
    <t>PDCD6</t>
  </si>
  <si>
    <t>CCT6A</t>
  </si>
  <si>
    <t>HPRT1</t>
  </si>
  <si>
    <t>EIF5A</t>
  </si>
  <si>
    <t>RPL38</t>
  </si>
  <si>
    <t>ATP5D</t>
  </si>
  <si>
    <t>USP11</t>
  </si>
  <si>
    <t>ATP5I</t>
  </si>
  <si>
    <t>PYCRL</t>
  </si>
  <si>
    <t>YWHAQ</t>
  </si>
  <si>
    <t>LAGE3</t>
  </si>
  <si>
    <t>PHGDH</t>
  </si>
  <si>
    <t>KRT6C</t>
  </si>
  <si>
    <t>CAND1</t>
  </si>
  <si>
    <t>CTBP1</t>
  </si>
  <si>
    <t>ABCF2</t>
  </si>
  <si>
    <t>ACTC1</t>
  </si>
  <si>
    <t>RPS14</t>
  </si>
  <si>
    <t>SFRS5</t>
  </si>
  <si>
    <t>HVCN1</t>
  </si>
  <si>
    <t>GALK1</t>
  </si>
  <si>
    <t>ATP5H</t>
  </si>
  <si>
    <t>DCAF7</t>
  </si>
  <si>
    <t>HSPA8</t>
  </si>
  <si>
    <t>PRKDC</t>
  </si>
  <si>
    <t>AIMP2</t>
  </si>
  <si>
    <t>COX15</t>
  </si>
  <si>
    <t>PHF5A</t>
  </si>
  <si>
    <t>VPS18</t>
  </si>
  <si>
    <t>HERC2</t>
  </si>
  <si>
    <t>NFKB2</t>
  </si>
  <si>
    <t>IL4I1</t>
  </si>
  <si>
    <t>PHRF1</t>
  </si>
  <si>
    <t>SHMT2</t>
  </si>
  <si>
    <t>MCCC1</t>
  </si>
  <si>
    <t>THOC4</t>
  </si>
  <si>
    <t>TIAL1</t>
  </si>
  <si>
    <t>MRPS5</t>
  </si>
  <si>
    <t>MPDU1</t>
  </si>
  <si>
    <t>COPB1</t>
  </si>
  <si>
    <t>PSME2</t>
  </si>
  <si>
    <t>PTRH2</t>
  </si>
  <si>
    <t>COPS6</t>
  </si>
  <si>
    <t>MRPS6</t>
  </si>
  <si>
    <t>IDH3B</t>
  </si>
  <si>
    <t>LIMS1</t>
  </si>
  <si>
    <t>CEP55</t>
  </si>
  <si>
    <t>RAB14</t>
  </si>
  <si>
    <t>ATP5L</t>
  </si>
  <si>
    <t>USP9X</t>
  </si>
  <si>
    <t>OTUB1</t>
  </si>
  <si>
    <t>KIF5B</t>
  </si>
  <si>
    <t>PPP5C</t>
  </si>
  <si>
    <t>NAMPT</t>
  </si>
  <si>
    <t>H2AFY</t>
  </si>
  <si>
    <t>VPS4A</t>
  </si>
  <si>
    <t>PCBP1</t>
  </si>
  <si>
    <t>UBL4A</t>
  </si>
  <si>
    <t>NCF1B</t>
  </si>
  <si>
    <t>PRDX6</t>
  </si>
  <si>
    <t>THOC3</t>
  </si>
  <si>
    <t>AURKB</t>
  </si>
  <si>
    <t>TMED5</t>
  </si>
  <si>
    <t>SFRS7</t>
  </si>
  <si>
    <t>TBRG4</t>
  </si>
  <si>
    <t>DERL1</t>
  </si>
  <si>
    <t>DTX3L</t>
  </si>
  <si>
    <t>SNRPA</t>
  </si>
  <si>
    <t>TCEB2</t>
  </si>
  <si>
    <t>SPNS1</t>
  </si>
  <si>
    <t>HSPD1</t>
  </si>
  <si>
    <t>PRRC1</t>
  </si>
  <si>
    <t>COPS5</t>
  </si>
  <si>
    <t>ERAL1</t>
  </si>
  <si>
    <t>PPM1F</t>
  </si>
  <si>
    <t>DDX3Y</t>
  </si>
  <si>
    <t>TMED9</t>
  </si>
  <si>
    <t>MRPS7</t>
  </si>
  <si>
    <t>HAUS6</t>
  </si>
  <si>
    <t>PCMT1</t>
  </si>
  <si>
    <t>LONP1</t>
  </si>
  <si>
    <t>BRWD2</t>
  </si>
  <si>
    <t>THOC6</t>
  </si>
  <si>
    <t>PLEC1</t>
  </si>
  <si>
    <t>UCHL5</t>
  </si>
  <si>
    <t>G3BP2</t>
  </si>
  <si>
    <t>FANCL</t>
  </si>
  <si>
    <t>PRPS2</t>
  </si>
  <si>
    <t>PTBP1</t>
  </si>
  <si>
    <t>RPL36</t>
  </si>
  <si>
    <t>TMED2</t>
  </si>
  <si>
    <t>IMPA1</t>
  </si>
  <si>
    <t>UBE2M</t>
  </si>
  <si>
    <t>MRPS9</t>
  </si>
  <si>
    <t>RDH11</t>
  </si>
  <si>
    <t>RAB21</t>
  </si>
  <si>
    <t>RDH13</t>
  </si>
  <si>
    <t>ALOX5</t>
  </si>
  <si>
    <t>MMS19</t>
  </si>
  <si>
    <t>RPL30</t>
  </si>
  <si>
    <t>RPS23</t>
  </si>
  <si>
    <t>RPL31</t>
  </si>
  <si>
    <t>RPS11</t>
  </si>
  <si>
    <t>PRMT1</t>
  </si>
  <si>
    <t>RAB39</t>
  </si>
  <si>
    <t>HSDL2</t>
  </si>
  <si>
    <t>KPNB1</t>
  </si>
  <si>
    <t>MATR3</t>
  </si>
  <si>
    <t>EIF4B</t>
  </si>
  <si>
    <t>IDH3A</t>
  </si>
  <si>
    <t>RPL32</t>
  </si>
  <si>
    <t>PRDX2</t>
  </si>
  <si>
    <t>ABCE1</t>
  </si>
  <si>
    <t>RPL28</t>
  </si>
  <si>
    <t>WDR82</t>
  </si>
  <si>
    <t>DDX17</t>
  </si>
  <si>
    <t>RAB18</t>
  </si>
  <si>
    <t>EIF3H</t>
  </si>
  <si>
    <t>H2AFX</t>
  </si>
  <si>
    <t>IRAK1</t>
  </si>
  <si>
    <t>RPS20</t>
  </si>
  <si>
    <t>RPL34</t>
  </si>
  <si>
    <t>PYCR2</t>
  </si>
  <si>
    <t>SFRS4</t>
  </si>
  <si>
    <t>ATXN2</t>
  </si>
  <si>
    <t>RAB5C</t>
  </si>
  <si>
    <t>RPL23</t>
  </si>
  <si>
    <t>TAF15</t>
  </si>
  <si>
    <t>PRDX5</t>
  </si>
  <si>
    <t>HLA-B</t>
  </si>
  <si>
    <t>PRDX1</t>
  </si>
  <si>
    <t>NSUN2</t>
  </si>
  <si>
    <t>ACAA1</t>
  </si>
  <si>
    <t>RBM14</t>
  </si>
  <si>
    <t>ATP5B</t>
  </si>
  <si>
    <t>DDX46</t>
  </si>
  <si>
    <t>RBM8A</t>
  </si>
  <si>
    <t>GLRX3</t>
  </si>
  <si>
    <t>CPSF7</t>
  </si>
  <si>
    <t>NAT13</t>
  </si>
  <si>
    <t>AKAP8</t>
  </si>
  <si>
    <t>PCBP2</t>
  </si>
  <si>
    <t>RTCD1</t>
  </si>
  <si>
    <t>PRDX3</t>
  </si>
  <si>
    <t>SNRPE</t>
  </si>
  <si>
    <t>SF3B4</t>
  </si>
  <si>
    <t>GRWD1</t>
  </si>
  <si>
    <t>AIMP1</t>
  </si>
  <si>
    <t>RPS10</t>
  </si>
  <si>
    <t>MRPS2</t>
  </si>
  <si>
    <t>RPL14</t>
  </si>
  <si>
    <t>WDR18</t>
  </si>
  <si>
    <t>RBM22</t>
  </si>
  <si>
    <t>RPL27</t>
  </si>
  <si>
    <t>CPSF6</t>
  </si>
  <si>
    <t>RCHY1</t>
  </si>
  <si>
    <t>RPLP1</t>
  </si>
  <si>
    <t>RPS12</t>
  </si>
  <si>
    <t>RPL24</t>
  </si>
  <si>
    <t>CSE1L</t>
  </si>
  <si>
    <t>RPS26</t>
  </si>
  <si>
    <t>RRM2B</t>
  </si>
  <si>
    <t>H2AFV</t>
  </si>
  <si>
    <t>HLA-A</t>
  </si>
  <si>
    <t>HADHB</t>
  </si>
  <si>
    <t>RPS24</t>
  </si>
  <si>
    <t>NCBP2</t>
  </si>
  <si>
    <t>RPL22</t>
  </si>
  <si>
    <t>TRA2A</t>
  </si>
  <si>
    <t>GAPDH</t>
  </si>
  <si>
    <t>KPNA1</t>
  </si>
  <si>
    <t>ARPC2</t>
  </si>
  <si>
    <t>RAB1A</t>
  </si>
  <si>
    <t>SFRS2</t>
  </si>
  <si>
    <t>PELP1</t>
  </si>
  <si>
    <t>DDX23</t>
  </si>
  <si>
    <t>PLUNC</t>
  </si>
  <si>
    <t>TMED1</t>
  </si>
  <si>
    <t>CECR5</t>
  </si>
  <si>
    <t>ACTN1</t>
  </si>
  <si>
    <t>CALD1</t>
  </si>
  <si>
    <t>RAB7A</t>
  </si>
  <si>
    <t>IARS2</t>
  </si>
  <si>
    <t>LETM1</t>
  </si>
  <si>
    <t>VPS35</t>
  </si>
  <si>
    <t>SEC62</t>
  </si>
  <si>
    <t>NCBP1</t>
  </si>
  <si>
    <t>STATH</t>
  </si>
  <si>
    <t>SEMG1</t>
  </si>
  <si>
    <t>ERP29</t>
  </si>
  <si>
    <t>ECHS1</t>
  </si>
  <si>
    <t>BCAS2</t>
  </si>
  <si>
    <t>HCLS1</t>
  </si>
  <si>
    <t>CDC40</t>
  </si>
  <si>
    <t>CD79B</t>
  </si>
  <si>
    <t>VPS41</t>
  </si>
  <si>
    <t>ACTR3</t>
  </si>
  <si>
    <t>DHX35</t>
  </si>
  <si>
    <t>ACAT1</t>
  </si>
  <si>
    <t>AP3M1</t>
  </si>
  <si>
    <t>PPIL3</t>
  </si>
  <si>
    <t>BCKDK</t>
  </si>
  <si>
    <t>RBM15</t>
  </si>
  <si>
    <t>PRPF4</t>
  </si>
  <si>
    <t>PTPRC</t>
  </si>
  <si>
    <t>TRAF4</t>
  </si>
  <si>
    <t>MACF1</t>
  </si>
  <si>
    <t>COPS4</t>
  </si>
  <si>
    <t>CBWD2</t>
  </si>
  <si>
    <t>STMN2</t>
  </si>
  <si>
    <t>LTA4H</t>
  </si>
  <si>
    <t>ACAT2</t>
  </si>
  <si>
    <t>SRP19</t>
  </si>
  <si>
    <t>MAP1S</t>
  </si>
  <si>
    <t>SRPK2</t>
  </si>
  <si>
    <t>USP39</t>
  </si>
  <si>
    <t>PSME1</t>
  </si>
  <si>
    <t>LIMD2</t>
  </si>
  <si>
    <t>TPD52</t>
  </si>
  <si>
    <t>CTPS2</t>
  </si>
  <si>
    <t>FLOT2</t>
  </si>
  <si>
    <t>MFGE8</t>
  </si>
  <si>
    <t>PDIA3</t>
  </si>
  <si>
    <t>SFXN3</t>
  </si>
  <si>
    <t>SYCP1</t>
  </si>
  <si>
    <t>SFRS1</t>
  </si>
  <si>
    <t>RPS16</t>
  </si>
  <si>
    <t>RPL7A</t>
  </si>
  <si>
    <t>RBM34</t>
  </si>
  <si>
    <t>SNRPF</t>
  </si>
  <si>
    <t>HDLBP</t>
  </si>
  <si>
    <t>RPS13</t>
  </si>
  <si>
    <t>RPL11</t>
  </si>
  <si>
    <t>RPS19</t>
  </si>
  <si>
    <t>RPL17</t>
  </si>
  <si>
    <t>RPLP2</t>
  </si>
  <si>
    <t>U2AF2</t>
  </si>
  <si>
    <t>RPS4X</t>
  </si>
  <si>
    <t>PLRG1</t>
  </si>
  <si>
    <t>GANAB</t>
  </si>
  <si>
    <t>RPL18</t>
  </si>
  <si>
    <t>RPS3A</t>
  </si>
  <si>
    <t>HSPE1</t>
  </si>
  <si>
    <t>DOCK2</t>
  </si>
  <si>
    <t>TOP2B</t>
  </si>
  <si>
    <t>IGHG2</t>
  </si>
  <si>
    <t>RPL19</t>
  </si>
  <si>
    <t>EWSR1</t>
  </si>
  <si>
    <t>NSDHL</t>
  </si>
  <si>
    <t>XRCC6</t>
  </si>
  <si>
    <t>RPL26</t>
  </si>
  <si>
    <t>HSPA5</t>
  </si>
  <si>
    <t>RPS25</t>
  </si>
  <si>
    <t>NOP58</t>
  </si>
  <si>
    <t>ASF1A</t>
  </si>
  <si>
    <t>IGHG3</t>
  </si>
  <si>
    <t>PSIP1</t>
  </si>
  <si>
    <t>DHX15</t>
  </si>
  <si>
    <t>MORG1</t>
  </si>
  <si>
    <t>RPL12</t>
  </si>
  <si>
    <t>HSPA9</t>
  </si>
  <si>
    <t>EEF1D</t>
  </si>
  <si>
    <t>EIF3A</t>
  </si>
  <si>
    <t>RPS17</t>
  </si>
  <si>
    <t>LARP1</t>
  </si>
  <si>
    <t>PTPN6</t>
  </si>
  <si>
    <t>TEX10</t>
  </si>
  <si>
    <t>KPNA4</t>
  </si>
  <si>
    <t>MBNL1</t>
  </si>
  <si>
    <t>U2AF1</t>
  </si>
  <si>
    <t>RPLP0</t>
  </si>
  <si>
    <t>EIF3M</t>
  </si>
  <si>
    <t>XRCC5</t>
  </si>
  <si>
    <t>ZC3H8</t>
  </si>
  <si>
    <t>GSDMA</t>
  </si>
  <si>
    <t>UTP15</t>
  </si>
  <si>
    <t>RPP38</t>
  </si>
  <si>
    <t>SRPK1</t>
  </si>
  <si>
    <t>MRPL4</t>
  </si>
  <si>
    <t>SNRPG</t>
  </si>
  <si>
    <t>BCL7A</t>
  </si>
  <si>
    <t>ALDOA</t>
  </si>
  <si>
    <t>DDX47</t>
  </si>
  <si>
    <t>TFB1M</t>
  </si>
  <si>
    <t>DHX57</t>
  </si>
  <si>
    <t>SF3A3</t>
  </si>
  <si>
    <t>ZC3H4</t>
  </si>
  <si>
    <t>HMGB1</t>
  </si>
  <si>
    <t>PRPF8</t>
  </si>
  <si>
    <t>FKBP3</t>
  </si>
  <si>
    <t>DHX36</t>
  </si>
  <si>
    <t>PTCD3</t>
  </si>
  <si>
    <t>ACTG1</t>
  </si>
  <si>
    <t>PUF60</t>
  </si>
  <si>
    <t>RAB10</t>
  </si>
  <si>
    <t>STAU1</t>
  </si>
  <si>
    <t>ERAP1</t>
  </si>
  <si>
    <t>RRP15</t>
  </si>
  <si>
    <t>SF3B2</t>
  </si>
  <si>
    <t>SF3B3</t>
  </si>
  <si>
    <t>CIRBP</t>
  </si>
  <si>
    <t>AP3D1</t>
  </si>
  <si>
    <t>HADHA</t>
  </si>
  <si>
    <t>SFRS9</t>
  </si>
  <si>
    <t>ALDOC</t>
  </si>
  <si>
    <t>DMBT1</t>
  </si>
  <si>
    <t>RBM39</t>
  </si>
  <si>
    <t>CNTD1</t>
  </si>
  <si>
    <t>RBM28</t>
  </si>
  <si>
    <t>SURF6</t>
  </si>
  <si>
    <t>RBBP6</t>
  </si>
  <si>
    <t>NUMA1</t>
  </si>
  <si>
    <t>STRBP</t>
  </si>
  <si>
    <t>SR140</t>
  </si>
  <si>
    <t>DHX30</t>
  </si>
  <si>
    <t>FCGBP</t>
  </si>
  <si>
    <t>SF3A1</t>
  </si>
  <si>
    <t>CSDE1</t>
  </si>
  <si>
    <t>HLA-C</t>
  </si>
  <si>
    <t>PRPF6</t>
  </si>
  <si>
    <t>TCOF1</t>
  </si>
  <si>
    <t>PA2G4</t>
  </si>
  <si>
    <t>SRP14</t>
  </si>
  <si>
    <t>HMGB2</t>
  </si>
  <si>
    <t>MS4A1</t>
  </si>
  <si>
    <t>DDX41</t>
  </si>
  <si>
    <t>PRSS3</t>
  </si>
  <si>
    <t>DHX37</t>
  </si>
  <si>
    <t>KIF14</t>
  </si>
  <si>
    <t>PARP1</t>
  </si>
  <si>
    <t>NAT10</t>
  </si>
  <si>
    <t>MAK16</t>
  </si>
  <si>
    <t>TRA2B</t>
  </si>
  <si>
    <t>CEBPZ</t>
  </si>
  <si>
    <t>CDC5L</t>
  </si>
  <si>
    <t>SART1</t>
  </si>
  <si>
    <t>NOP56</t>
  </si>
  <si>
    <t>DDX54</t>
  </si>
  <si>
    <t>RBM25</t>
  </si>
  <si>
    <t>SRRM1</t>
  </si>
  <si>
    <t>TCEB3</t>
  </si>
  <si>
    <t>RRP12</t>
  </si>
  <si>
    <t>GTF2I</t>
  </si>
  <si>
    <t>EIF5B</t>
  </si>
  <si>
    <t>DDX21</t>
  </si>
  <si>
    <t>ANXA2</t>
  </si>
  <si>
    <t>SF3B1</t>
  </si>
  <si>
    <t>NOP16</t>
  </si>
  <si>
    <t>SNRPC</t>
  </si>
  <si>
    <t>IGHA1</t>
  </si>
  <si>
    <t>ESRRA</t>
  </si>
  <si>
    <t>KIF2A</t>
  </si>
  <si>
    <t>RRP1B</t>
  </si>
  <si>
    <t>DDX24</t>
  </si>
  <si>
    <t>WDR55</t>
  </si>
  <si>
    <t>IFI16</t>
  </si>
  <si>
    <t>SRRM2</t>
  </si>
  <si>
    <t>APEX1</t>
  </si>
  <si>
    <t>AZGP1</t>
  </si>
  <si>
    <t>MRTO4</t>
  </si>
  <si>
    <t>BRIX1</t>
  </si>
  <si>
    <t>RRBP1</t>
  </si>
  <si>
    <t>NOC2L</t>
  </si>
  <si>
    <t>NOC3L</t>
  </si>
  <si>
    <t>WDR74</t>
  </si>
  <si>
    <t>SYT10</t>
  </si>
  <si>
    <t>G3BP1</t>
  </si>
  <si>
    <t>DDX18</t>
  </si>
  <si>
    <t>HIP1R</t>
  </si>
  <si>
    <t>ACAP1</t>
  </si>
  <si>
    <t>FTSJ3</t>
  </si>
  <si>
    <t>DDX27</t>
  </si>
  <si>
    <t>WDR12</t>
  </si>
  <si>
    <t>Volcano plot Numbers</t>
  </si>
  <si>
    <t>NA</t>
  </si>
</sst>
</file>

<file path=xl/styles.xml><?xml version="1.0" encoding="utf-8"?>
<styleSheet xmlns="http://schemas.openxmlformats.org/spreadsheetml/2006/main">
  <numFmts count="1">
    <numFmt numFmtId="175" formatCode="0.0E+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33" borderId="0" xfId="0" applyFill="1"/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18" fillId="0" borderId="0" xfId="0" applyFont="1" applyAlignment="1">
      <alignment horizontal="left"/>
    </xf>
    <xf numFmtId="0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0" fillId="0" borderId="0" xfId="0" applyFill="1" applyAlignment="1">
      <alignment horizontal="center" vertical="center" wrapText="1"/>
    </xf>
    <xf numFmtId="17" fontId="0" fillId="0" borderId="0" xfId="0" applyNumberFormat="1"/>
    <xf numFmtId="0" fontId="18" fillId="0" borderId="0" xfId="0" applyFont="1" applyAlignment="1">
      <alignment horizontal="center" vertical="center" wrapText="1"/>
    </xf>
    <xf numFmtId="2" fontId="0" fillId="0" borderId="0" xfId="0" applyNumberFormat="1"/>
    <xf numFmtId="175" fontId="0" fillId="0" borderId="0" xfId="0" applyNumberFormat="1"/>
  </cellXfs>
  <cellStyles count="42">
    <cellStyle name="20% - Akzent1" xfId="19" builtinId="30" customBuiltin="1"/>
    <cellStyle name="20% - Akzent2" xfId="23" builtinId="34" customBuiltin="1"/>
    <cellStyle name="20% - Akzent3" xfId="27" builtinId="38" customBuiltin="1"/>
    <cellStyle name="20% - Akzent4" xfId="31" builtinId="42" customBuiltin="1"/>
    <cellStyle name="20% - Akzent5" xfId="35" builtinId="46" customBuiltin="1"/>
    <cellStyle name="20% - Akzent6" xfId="39" builtinId="50" customBuiltin="1"/>
    <cellStyle name="40% - Akzent1" xfId="20" builtinId="31" customBuiltin="1"/>
    <cellStyle name="40% - Akzent2" xfId="24" builtinId="35" customBuiltin="1"/>
    <cellStyle name="40% - Akzent3" xfId="28" builtinId="39" customBuiltin="1"/>
    <cellStyle name="40% - Akzent4" xfId="32" builtinId="43" customBuiltin="1"/>
    <cellStyle name="40% - Akzent5" xfId="36" builtinId="47" customBuiltin="1"/>
    <cellStyle name="40% - Akzent6" xfId="40" builtinId="51" customBuiltin="1"/>
    <cellStyle name="60% - Akzent1" xfId="21" builtinId="32" customBuiltin="1"/>
    <cellStyle name="60% - Akzent2" xfId="25" builtinId="36" customBuiltin="1"/>
    <cellStyle name="60% - Akzent3" xfId="29" builtinId="40" customBuiltin="1"/>
    <cellStyle name="60% - Akzent4" xfId="33" builtinId="44" customBuiltin="1"/>
    <cellStyle name="60% - Akzent5" xfId="37" builtinId="48" customBuiltin="1"/>
    <cellStyle name="60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1706"/>
  <sheetViews>
    <sheetView tabSelected="1" topLeftCell="J1" workbookViewId="0">
      <selection activeCell="J1689" sqref="A1689:XFD1707"/>
    </sheetView>
  </sheetViews>
  <sheetFormatPr baseColWidth="10" defaultRowHeight="15"/>
  <cols>
    <col min="1" max="1" width="5.42578125" customWidth="1"/>
    <col min="2" max="2" width="5.5703125" customWidth="1"/>
    <col min="3" max="3" width="16.28515625" style="12" customWidth="1"/>
    <col min="4" max="4" width="11" style="8" customWidth="1"/>
    <col min="5" max="5" width="7.28515625" customWidth="1"/>
    <col min="6" max="10" width="8" customWidth="1"/>
    <col min="11" max="13" width="9.7109375" customWidth="1"/>
    <col min="14" max="19" width="7.42578125" customWidth="1"/>
    <col min="20" max="22" width="10.42578125" customWidth="1"/>
    <col min="23" max="24" width="9.85546875" customWidth="1"/>
    <col min="25" max="25" width="14.7109375" customWidth="1"/>
    <col min="27" max="27" width="9.85546875" customWidth="1"/>
    <col min="28" max="28" width="10.85546875" style="5" customWidth="1"/>
    <col min="29" max="29" width="9.28515625" style="5" customWidth="1"/>
    <col min="30" max="30" width="7.42578125" style="5" customWidth="1"/>
    <col min="33" max="92" width="11.42578125" style="5"/>
  </cols>
  <sheetData>
    <row r="1" spans="1:92" s="2" customFormat="1" ht="48" customHeight="1">
      <c r="A1" s="2" t="s">
        <v>0</v>
      </c>
      <c r="B1" s="2" t="s">
        <v>1</v>
      </c>
      <c r="C1" s="15" t="s">
        <v>2</v>
      </c>
      <c r="D1" s="2" t="s">
        <v>4035</v>
      </c>
      <c r="E1" s="2" t="s">
        <v>4014</v>
      </c>
      <c r="F1" s="2" t="s">
        <v>4015</v>
      </c>
      <c r="G1" s="2" t="s">
        <v>4016</v>
      </c>
      <c r="H1" s="2" t="s">
        <v>4017</v>
      </c>
      <c r="I1" s="2" t="s">
        <v>4018</v>
      </c>
      <c r="J1" s="2" t="s">
        <v>4019</v>
      </c>
      <c r="K1" s="2" t="s">
        <v>4020</v>
      </c>
      <c r="L1" s="2" t="s">
        <v>4021</v>
      </c>
      <c r="M1" s="2" t="s">
        <v>4022</v>
      </c>
      <c r="N1" s="2" t="s">
        <v>4023</v>
      </c>
      <c r="O1" s="2" t="s">
        <v>4024</v>
      </c>
      <c r="P1" s="2" t="s">
        <v>4025</v>
      </c>
      <c r="Q1" s="2" t="s">
        <v>4026</v>
      </c>
      <c r="R1" s="2" t="s">
        <v>4027</v>
      </c>
      <c r="S1" s="2" t="s">
        <v>4028</v>
      </c>
      <c r="T1" s="2" t="s">
        <v>4029</v>
      </c>
      <c r="U1" s="2" t="s">
        <v>4030</v>
      </c>
      <c r="V1" s="2" t="s">
        <v>4031</v>
      </c>
      <c r="W1" s="2" t="s">
        <v>4032</v>
      </c>
      <c r="X1" s="2" t="s">
        <v>4013</v>
      </c>
      <c r="Y1" s="2" t="s">
        <v>4033</v>
      </c>
      <c r="Z1" s="2" t="s">
        <v>4034</v>
      </c>
      <c r="AB1" s="2" t="s">
        <v>6166</v>
      </c>
      <c r="AC1" s="2" t="s">
        <v>4035</v>
      </c>
      <c r="AD1" s="2" t="s">
        <v>4032</v>
      </c>
      <c r="AE1"/>
      <c r="AF1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</row>
    <row r="2" spans="1:92">
      <c r="A2" s="5" t="s">
        <v>1587</v>
      </c>
      <c r="B2" s="5" t="s">
        <v>1588</v>
      </c>
      <c r="C2" s="10" t="s">
        <v>1589</v>
      </c>
      <c r="D2" s="1" t="s">
        <v>4661</v>
      </c>
      <c r="E2" s="6">
        <v>0</v>
      </c>
      <c r="F2" s="6">
        <v>0</v>
      </c>
      <c r="G2" s="6">
        <v>0</v>
      </c>
      <c r="H2" s="6">
        <v>0</v>
      </c>
      <c r="I2" s="6">
        <v>0</v>
      </c>
      <c r="J2" s="6">
        <v>0</v>
      </c>
      <c r="K2" s="6">
        <v>62184000</v>
      </c>
      <c r="L2" s="6">
        <v>226580000</v>
      </c>
      <c r="M2" s="6">
        <v>191220000</v>
      </c>
      <c r="N2" s="6">
        <v>0</v>
      </c>
      <c r="O2" s="6">
        <v>0</v>
      </c>
      <c r="P2" s="6">
        <v>10430</v>
      </c>
      <c r="Q2" s="6">
        <v>0</v>
      </c>
      <c r="R2" s="6">
        <v>0</v>
      </c>
      <c r="S2" s="6">
        <v>0</v>
      </c>
      <c r="T2" s="6">
        <v>55741000</v>
      </c>
      <c r="U2" s="6">
        <v>102280000</v>
      </c>
      <c r="V2" s="6">
        <v>224130000</v>
      </c>
      <c r="W2" s="5">
        <v>754</v>
      </c>
      <c r="X2" s="5">
        <v>669</v>
      </c>
      <c r="Y2" s="16">
        <v>17.801906377325501</v>
      </c>
      <c r="Z2" s="17">
        <v>3.5273650389823599E-6</v>
      </c>
      <c r="AA2" s="7" t="str">
        <f t="shared" ref="AA2:AA33" si="0">MID(C2,SEARCH("Gene_Symbol=",C2)+12,6)</f>
        <v>POLR2B</v>
      </c>
      <c r="AB2">
        <v>1</v>
      </c>
      <c r="AC2" t="s">
        <v>5586</v>
      </c>
      <c r="AD2">
        <v>754</v>
      </c>
    </row>
    <row r="3" spans="1:92">
      <c r="A3" s="5" t="s">
        <v>1079</v>
      </c>
      <c r="B3" s="5" t="s">
        <v>1080</v>
      </c>
      <c r="C3" s="10" t="s">
        <v>1081</v>
      </c>
      <c r="D3" t="s">
        <v>4458</v>
      </c>
      <c r="E3" s="6">
        <v>0</v>
      </c>
      <c r="F3" s="6">
        <v>0</v>
      </c>
      <c r="G3" s="6">
        <v>44734</v>
      </c>
      <c r="H3" s="6">
        <v>0</v>
      </c>
      <c r="I3" s="6">
        <v>0</v>
      </c>
      <c r="J3" s="6">
        <v>29354</v>
      </c>
      <c r="K3" s="6">
        <v>74303000</v>
      </c>
      <c r="L3" s="6">
        <v>182910000</v>
      </c>
      <c r="M3" s="6">
        <v>223030000</v>
      </c>
      <c r="N3" s="6">
        <v>0</v>
      </c>
      <c r="O3" s="6">
        <v>0</v>
      </c>
      <c r="P3" s="6">
        <v>51719</v>
      </c>
      <c r="Q3" s="6">
        <v>0</v>
      </c>
      <c r="R3" s="6">
        <v>0</v>
      </c>
      <c r="S3" s="6">
        <v>0</v>
      </c>
      <c r="T3" s="6">
        <v>53157000</v>
      </c>
      <c r="U3" s="6">
        <v>200350000</v>
      </c>
      <c r="V3" s="6">
        <v>186380000</v>
      </c>
      <c r="W3" s="5">
        <v>536</v>
      </c>
      <c r="X3" s="5">
        <v>452</v>
      </c>
      <c r="Y3" s="16">
        <v>17.628724018110599</v>
      </c>
      <c r="Z3" s="17">
        <v>3.6474567500493399E-5</v>
      </c>
      <c r="AA3" s="7" t="str">
        <f t="shared" si="0"/>
        <v>POLR2C</v>
      </c>
      <c r="AB3">
        <v>2</v>
      </c>
      <c r="AC3" t="s">
        <v>4458</v>
      </c>
      <c r="AD3">
        <v>536</v>
      </c>
    </row>
    <row r="4" spans="1:92">
      <c r="A4" s="5" t="s">
        <v>2716</v>
      </c>
      <c r="B4" s="5" t="s">
        <v>2716</v>
      </c>
      <c r="C4" s="10" t="s">
        <v>2717</v>
      </c>
      <c r="D4" t="s">
        <v>5115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22995000</v>
      </c>
      <c r="L4" s="6">
        <v>83434000</v>
      </c>
      <c r="M4" s="6">
        <v>48875000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26402000</v>
      </c>
      <c r="U4" s="6">
        <v>59407000</v>
      </c>
      <c r="V4" s="6">
        <v>81721000</v>
      </c>
      <c r="W4" s="5">
        <v>1242</v>
      </c>
      <c r="X4" s="5">
        <v>1151</v>
      </c>
      <c r="Y4" s="16">
        <v>17.587492335607099</v>
      </c>
      <c r="Z4" s="17">
        <v>1.64370504234288E-10</v>
      </c>
      <c r="AA4" s="7" t="str">
        <f t="shared" si="0"/>
        <v xml:space="preserve">RPAP2 </v>
      </c>
      <c r="AB4">
        <v>3</v>
      </c>
      <c r="AC4" t="s">
        <v>5587</v>
      </c>
      <c r="AD4">
        <v>1242</v>
      </c>
    </row>
    <row r="5" spans="1:92">
      <c r="A5" s="5" t="s">
        <v>3987</v>
      </c>
      <c r="B5" s="5" t="s">
        <v>3988</v>
      </c>
      <c r="C5" s="10" t="s">
        <v>3989</v>
      </c>
      <c r="D5" t="s">
        <v>5573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29785000</v>
      </c>
      <c r="L5" s="6">
        <v>93002000</v>
      </c>
      <c r="M5" s="6">
        <v>49421000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17401000</v>
      </c>
      <c r="U5" s="6">
        <v>100400000</v>
      </c>
      <c r="V5" s="6">
        <v>63377000</v>
      </c>
      <c r="W5" s="5">
        <v>1780</v>
      </c>
      <c r="X5" s="5">
        <v>1678</v>
      </c>
      <c r="Y5" s="16">
        <v>17.517102314748499</v>
      </c>
      <c r="Z5" s="17">
        <v>3.7603464860909496E-9</v>
      </c>
      <c r="AA5" s="7" t="str">
        <f t="shared" si="0"/>
        <v>GPN1 G</v>
      </c>
      <c r="AB5">
        <v>4</v>
      </c>
      <c r="AC5" t="s">
        <v>5588</v>
      </c>
      <c r="AD5">
        <v>1780</v>
      </c>
    </row>
    <row r="6" spans="1:92">
      <c r="A6" s="5" t="s">
        <v>3480</v>
      </c>
      <c r="B6" s="5" t="s">
        <v>3480</v>
      </c>
      <c r="C6" s="10" t="s">
        <v>3481</v>
      </c>
      <c r="D6" t="s">
        <v>5397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27068000</v>
      </c>
      <c r="L6" s="6">
        <v>73326000</v>
      </c>
      <c r="M6" s="6">
        <v>26806000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18545000</v>
      </c>
      <c r="U6" s="6">
        <v>75268000</v>
      </c>
      <c r="V6" s="6">
        <v>25750000</v>
      </c>
      <c r="W6" s="5">
        <v>1563</v>
      </c>
      <c r="X6" s="5">
        <v>1467</v>
      </c>
      <c r="Y6" s="16">
        <v>16.976043109954801</v>
      </c>
      <c r="Z6" s="17">
        <v>1.04313837876538E-9</v>
      </c>
      <c r="AA6" s="7" t="str">
        <f t="shared" si="0"/>
        <v>GPN3 I</v>
      </c>
      <c r="AB6">
        <v>5</v>
      </c>
      <c r="AC6" t="s">
        <v>5589</v>
      </c>
      <c r="AD6">
        <v>1563</v>
      </c>
    </row>
    <row r="7" spans="1:92">
      <c r="A7" s="5" t="s">
        <v>533</v>
      </c>
      <c r="B7" s="5" t="s">
        <v>534</v>
      </c>
      <c r="C7" s="10" t="s">
        <v>535</v>
      </c>
      <c r="D7" t="s">
        <v>4252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19513000</v>
      </c>
      <c r="L7" s="6">
        <v>105660000</v>
      </c>
      <c r="M7" s="6">
        <v>80928000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17144000</v>
      </c>
      <c r="U7" s="6">
        <v>37923000</v>
      </c>
      <c r="V7" s="6">
        <v>29822000</v>
      </c>
      <c r="W7" s="5">
        <v>311</v>
      </c>
      <c r="X7" s="5">
        <v>228</v>
      </c>
      <c r="Y7" s="16">
        <v>16.679214619785501</v>
      </c>
      <c r="Z7" s="17">
        <v>1.9469601244733699E-11</v>
      </c>
      <c r="AA7" s="7" t="str">
        <f t="shared" si="0"/>
        <v>RPRD1B</v>
      </c>
      <c r="AB7">
        <v>6</v>
      </c>
      <c r="AC7" t="s">
        <v>4252</v>
      </c>
      <c r="AD7">
        <v>311</v>
      </c>
    </row>
    <row r="8" spans="1:92">
      <c r="A8" s="5" t="s">
        <v>2430</v>
      </c>
      <c r="B8" s="5" t="s">
        <v>2430</v>
      </c>
      <c r="C8" s="10" t="s">
        <v>2431</v>
      </c>
      <c r="D8" t="s">
        <v>5006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10278000</v>
      </c>
      <c r="L8" s="6">
        <v>70160000</v>
      </c>
      <c r="M8" s="6">
        <v>14361000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8204100</v>
      </c>
      <c r="U8" s="6">
        <v>58780000</v>
      </c>
      <c r="V8" s="6">
        <v>32868000</v>
      </c>
      <c r="W8" s="5">
        <v>1123</v>
      </c>
      <c r="X8" s="5">
        <v>1034</v>
      </c>
      <c r="Y8" s="16">
        <v>16.582305335196001</v>
      </c>
      <c r="Z8" s="17">
        <v>1.1633005339351199E-8</v>
      </c>
      <c r="AA8" s="7" t="str">
        <f t="shared" si="0"/>
        <v>POLR2G</v>
      </c>
      <c r="AB8">
        <v>7</v>
      </c>
      <c r="AC8" t="s">
        <v>5006</v>
      </c>
      <c r="AD8">
        <v>1123</v>
      </c>
    </row>
    <row r="9" spans="1:92">
      <c r="A9" s="5" t="s">
        <v>320</v>
      </c>
      <c r="B9" s="5" t="s">
        <v>320</v>
      </c>
      <c r="C9" s="10" t="s">
        <v>321</v>
      </c>
      <c r="D9" t="s">
        <v>4163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37448000</v>
      </c>
      <c r="L9" s="6">
        <v>45382000</v>
      </c>
      <c r="M9" s="6">
        <v>18021000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20090000</v>
      </c>
      <c r="U9" s="6">
        <v>45038000</v>
      </c>
      <c r="V9" s="6">
        <v>7848700</v>
      </c>
      <c r="W9" s="5">
        <v>218</v>
      </c>
      <c r="X9" s="5">
        <v>135</v>
      </c>
      <c r="Y9" s="16">
        <v>16.1962119805161</v>
      </c>
      <c r="Z9" s="17">
        <v>4.9672785494096596E-9</v>
      </c>
      <c r="AA9" s="7" t="str">
        <f t="shared" si="0"/>
        <v>POLR2I</v>
      </c>
      <c r="AB9">
        <v>8</v>
      </c>
      <c r="AC9" t="s">
        <v>5590</v>
      </c>
      <c r="AD9">
        <v>218</v>
      </c>
    </row>
    <row r="10" spans="1:92">
      <c r="A10" s="5" t="s">
        <v>3592</v>
      </c>
      <c r="B10" s="5" t="s">
        <v>3593</v>
      </c>
      <c r="C10" s="10" t="s">
        <v>3594</v>
      </c>
      <c r="D10" t="s">
        <v>5438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6044800</v>
      </c>
      <c r="L10" s="6">
        <v>22117000</v>
      </c>
      <c r="M10" s="6">
        <v>22393000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6826900</v>
      </c>
      <c r="U10" s="6">
        <v>26509000</v>
      </c>
      <c r="V10" s="6">
        <v>29259000</v>
      </c>
      <c r="W10" s="5">
        <v>1612</v>
      </c>
      <c r="X10" s="5">
        <v>1515</v>
      </c>
      <c r="Y10" s="16">
        <v>16.055051742749999</v>
      </c>
      <c r="Z10" s="17">
        <v>3.1855239401790798E-9</v>
      </c>
      <c r="AA10" s="7" t="str">
        <f t="shared" si="0"/>
        <v>GRINL1</v>
      </c>
      <c r="AB10">
        <v>9</v>
      </c>
      <c r="AC10" t="s">
        <v>5438</v>
      </c>
      <c r="AD10">
        <v>1612</v>
      </c>
    </row>
    <row r="11" spans="1:92">
      <c r="A11" s="5" t="s">
        <v>1346</v>
      </c>
      <c r="B11" s="5" t="s">
        <v>1346</v>
      </c>
      <c r="C11" s="10" t="s">
        <v>1347</v>
      </c>
      <c r="D11" t="s">
        <v>4564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1446900</v>
      </c>
      <c r="L11" s="6">
        <v>16203000</v>
      </c>
      <c r="M11" s="6">
        <v>9931500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8827100</v>
      </c>
      <c r="U11" s="6">
        <v>27409000</v>
      </c>
      <c r="V11" s="6">
        <v>19705000</v>
      </c>
      <c r="W11" s="5">
        <v>651</v>
      </c>
      <c r="X11" s="5">
        <v>566</v>
      </c>
      <c r="Y11" s="16">
        <v>16.004570960759501</v>
      </c>
      <c r="Z11" s="17">
        <v>3.1848484404067102E-10</v>
      </c>
      <c r="AA11" s="7" t="str">
        <f t="shared" si="0"/>
        <v>POLR2K</v>
      </c>
      <c r="AB11">
        <v>10</v>
      </c>
      <c r="AC11" t="s">
        <v>4564</v>
      </c>
      <c r="AD11">
        <v>651</v>
      </c>
    </row>
    <row r="12" spans="1:92">
      <c r="A12" s="5" t="s">
        <v>3348</v>
      </c>
      <c r="B12" s="5" t="s">
        <v>3349</v>
      </c>
      <c r="C12" s="10" t="s">
        <v>3350</v>
      </c>
      <c r="D12" s="1" t="s">
        <v>5352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6296700</v>
      </c>
      <c r="L12" s="6">
        <v>34542000</v>
      </c>
      <c r="M12" s="6">
        <v>26401000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8950600</v>
      </c>
      <c r="U12" s="6">
        <v>11479000</v>
      </c>
      <c r="V12" s="6">
        <v>29768000</v>
      </c>
      <c r="W12" s="5">
        <v>1510</v>
      </c>
      <c r="X12" s="5">
        <v>1414</v>
      </c>
      <c r="Y12" s="16">
        <v>15.791101851894901</v>
      </c>
      <c r="Z12" s="17">
        <v>6.3216002966049597E-10</v>
      </c>
      <c r="AA12" s="7" t="str">
        <f t="shared" si="0"/>
        <v xml:space="preserve">INTS3 </v>
      </c>
      <c r="AB12">
        <v>11</v>
      </c>
      <c r="AC12" t="s">
        <v>5591</v>
      </c>
      <c r="AD12">
        <v>1510</v>
      </c>
    </row>
    <row r="13" spans="1:92">
      <c r="A13" s="5" t="s">
        <v>399</v>
      </c>
      <c r="B13" s="5" t="s">
        <v>399</v>
      </c>
      <c r="C13" s="10" t="s">
        <v>400</v>
      </c>
      <c r="D13" t="s">
        <v>4196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11340000</v>
      </c>
      <c r="L13" s="6">
        <v>23981000</v>
      </c>
      <c r="M13" s="6">
        <v>8808200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5337300</v>
      </c>
      <c r="U13" s="6">
        <v>29740000</v>
      </c>
      <c r="V13" s="6">
        <v>13898000</v>
      </c>
      <c r="W13" s="5">
        <v>253</v>
      </c>
      <c r="X13" s="5">
        <v>170</v>
      </c>
      <c r="Y13" s="16">
        <v>15.633984645340099</v>
      </c>
      <c r="Z13" s="17">
        <v>5.69271073414831E-9</v>
      </c>
      <c r="AA13" s="7" t="str">
        <f t="shared" si="0"/>
        <v>POLR2D</v>
      </c>
      <c r="AB13">
        <v>12</v>
      </c>
      <c r="AC13" t="s">
        <v>4196</v>
      </c>
      <c r="AD13">
        <v>253</v>
      </c>
    </row>
    <row r="14" spans="1:92">
      <c r="A14" s="5" t="s">
        <v>111</v>
      </c>
      <c r="B14" s="5" t="s">
        <v>111</v>
      </c>
      <c r="C14" s="10" t="s">
        <v>112</v>
      </c>
      <c r="D14" t="s">
        <v>4080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3690000</v>
      </c>
      <c r="L14" s="6">
        <v>15377000</v>
      </c>
      <c r="M14" s="6">
        <v>11420000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4038400</v>
      </c>
      <c r="U14" s="6">
        <v>23313000</v>
      </c>
      <c r="V14" s="6">
        <v>14532000</v>
      </c>
      <c r="W14" s="5">
        <v>129</v>
      </c>
      <c r="X14" s="5">
        <v>46</v>
      </c>
      <c r="Y14" s="16">
        <v>15.4042378838678</v>
      </c>
      <c r="Z14" s="17">
        <v>9.0875649851126204E-9</v>
      </c>
      <c r="AA14" s="7" t="str">
        <f t="shared" si="0"/>
        <v xml:space="preserve">RPAP3 </v>
      </c>
      <c r="AB14">
        <v>13</v>
      </c>
      <c r="AC14" t="s">
        <v>5592</v>
      </c>
      <c r="AD14">
        <v>129</v>
      </c>
    </row>
    <row r="15" spans="1:92">
      <c r="A15" s="5" t="s">
        <v>147</v>
      </c>
      <c r="B15" s="5" t="s">
        <v>148</v>
      </c>
      <c r="C15" s="10" t="s">
        <v>149</v>
      </c>
      <c r="D15" t="s">
        <v>5585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6361200</v>
      </c>
      <c r="L15" s="6">
        <v>4465800</v>
      </c>
      <c r="M15" s="6">
        <v>5889000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7818600</v>
      </c>
      <c r="U15" s="6">
        <v>11331000</v>
      </c>
      <c r="V15" s="6">
        <v>11982000</v>
      </c>
      <c r="W15" s="5">
        <v>144</v>
      </c>
      <c r="X15" s="5">
        <v>61</v>
      </c>
      <c r="Y15" s="16">
        <v>15.282205375795</v>
      </c>
      <c r="Z15" s="17">
        <v>7.0313144435928504E-13</v>
      </c>
      <c r="AA15" s="7" t="str">
        <f t="shared" si="0"/>
        <v>POLR2J</v>
      </c>
      <c r="AB15">
        <v>14</v>
      </c>
      <c r="AC15" t="s">
        <v>5585</v>
      </c>
      <c r="AD15">
        <v>144</v>
      </c>
    </row>
    <row r="16" spans="1:92">
      <c r="A16" s="5" t="s">
        <v>2650</v>
      </c>
      <c r="B16" s="5" t="s">
        <v>2650</v>
      </c>
      <c r="C16" s="10" t="s">
        <v>2651</v>
      </c>
      <c r="D16" t="s">
        <v>5088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81004000</v>
      </c>
      <c r="L16" s="6">
        <v>247300000</v>
      </c>
      <c r="M16" s="6">
        <v>87407000</v>
      </c>
      <c r="N16" s="6">
        <v>0</v>
      </c>
      <c r="O16" s="6">
        <v>61717</v>
      </c>
      <c r="P16" s="6">
        <v>82594</v>
      </c>
      <c r="Q16" s="6">
        <v>0</v>
      </c>
      <c r="R16" s="6">
        <v>0</v>
      </c>
      <c r="S16" s="6">
        <v>41697</v>
      </c>
      <c r="T16" s="6">
        <v>50607000</v>
      </c>
      <c r="U16" s="6">
        <v>226630000</v>
      </c>
      <c r="V16" s="6">
        <v>186050000</v>
      </c>
      <c r="W16" s="5">
        <v>1213</v>
      </c>
      <c r="X16" s="5">
        <v>1123</v>
      </c>
      <c r="Y16" s="16">
        <v>15.0074398511686</v>
      </c>
      <c r="Z16" s="17">
        <v>7.1298322553122102E-4</v>
      </c>
      <c r="AA16" s="7" t="str">
        <f t="shared" si="0"/>
        <v>POLR2E</v>
      </c>
      <c r="AB16">
        <v>15</v>
      </c>
      <c r="AC16" t="s">
        <v>5088</v>
      </c>
      <c r="AD16">
        <v>1213</v>
      </c>
    </row>
    <row r="17" spans="1:92">
      <c r="A17" s="5" t="s">
        <v>150</v>
      </c>
      <c r="B17" s="5" t="s">
        <v>150</v>
      </c>
      <c r="C17" s="10" t="s">
        <v>151</v>
      </c>
      <c r="D17" t="s">
        <v>4095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4681200</v>
      </c>
      <c r="L17" s="6">
        <v>9085100</v>
      </c>
      <c r="M17" s="6">
        <v>3226000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4324100</v>
      </c>
      <c r="U17" s="6">
        <v>24078000</v>
      </c>
      <c r="V17" s="6">
        <v>6995300</v>
      </c>
      <c r="W17" s="5">
        <v>145</v>
      </c>
      <c r="X17" s="5">
        <v>62</v>
      </c>
      <c r="Y17" s="16">
        <v>15.10104506079</v>
      </c>
      <c r="Z17" s="17">
        <v>8.8460362565032504E-9</v>
      </c>
      <c r="AA17" s="7" t="str">
        <f t="shared" si="0"/>
        <v>POLR2L</v>
      </c>
      <c r="AB17">
        <v>16</v>
      </c>
      <c r="AC17" t="s">
        <v>4095</v>
      </c>
      <c r="AD17">
        <v>145</v>
      </c>
    </row>
    <row r="18" spans="1:92" s="4" customFormat="1">
      <c r="A18" s="5" t="s">
        <v>37</v>
      </c>
      <c r="B18" s="5" t="s">
        <v>38</v>
      </c>
      <c r="C18" s="10" t="s">
        <v>39</v>
      </c>
      <c r="D18" s="4" t="s">
        <v>4051</v>
      </c>
      <c r="E18" s="6">
        <v>76833</v>
      </c>
      <c r="F18" s="6">
        <v>0</v>
      </c>
      <c r="G18" s="6">
        <v>20191</v>
      </c>
      <c r="H18" s="6">
        <v>0</v>
      </c>
      <c r="I18" s="6">
        <v>0</v>
      </c>
      <c r="J18" s="6">
        <v>13038</v>
      </c>
      <c r="K18" s="6">
        <v>73581000</v>
      </c>
      <c r="L18" s="6">
        <v>74451000</v>
      </c>
      <c r="M18" s="6">
        <v>39077000</v>
      </c>
      <c r="N18" s="6">
        <v>0</v>
      </c>
      <c r="O18" s="6">
        <v>0</v>
      </c>
      <c r="P18" s="6">
        <v>293160</v>
      </c>
      <c r="Q18" s="6">
        <v>0</v>
      </c>
      <c r="R18" s="6">
        <v>0</v>
      </c>
      <c r="S18" s="6">
        <v>36376</v>
      </c>
      <c r="T18" s="6">
        <v>23602000</v>
      </c>
      <c r="U18" s="6">
        <v>65509000</v>
      </c>
      <c r="V18" s="6">
        <v>87645000</v>
      </c>
      <c r="W18" s="5">
        <v>99</v>
      </c>
      <c r="X18" s="5">
        <v>16</v>
      </c>
      <c r="Y18" s="16">
        <v>14.728916669655201</v>
      </c>
      <c r="Z18" s="17">
        <v>1.07286549041695E-3</v>
      </c>
      <c r="AA18" s="7" t="str">
        <f t="shared" si="0"/>
        <v>BAG2 B</v>
      </c>
      <c r="AB18">
        <v>17</v>
      </c>
      <c r="AC18" t="s">
        <v>4051</v>
      </c>
      <c r="AD18">
        <v>99</v>
      </c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</row>
    <row r="19" spans="1:92">
      <c r="A19" s="5" t="s">
        <v>3497</v>
      </c>
      <c r="B19" s="5" t="s">
        <v>3497</v>
      </c>
      <c r="C19" s="10" t="s">
        <v>3498</v>
      </c>
      <c r="D19" t="s">
        <v>4819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4578400</v>
      </c>
      <c r="L19" s="6">
        <v>18998000</v>
      </c>
      <c r="M19" s="6">
        <v>10092000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2065000</v>
      </c>
      <c r="U19" s="6">
        <v>17250000</v>
      </c>
      <c r="V19" s="6">
        <v>13889000</v>
      </c>
      <c r="W19" s="5">
        <v>1571</v>
      </c>
      <c r="X19" s="5">
        <v>1475</v>
      </c>
      <c r="Y19" s="16">
        <v>14.9150809237098</v>
      </c>
      <c r="Z19" s="17">
        <v>6.5728805845848994E-8</v>
      </c>
      <c r="AA19" s="7" t="str">
        <f t="shared" si="0"/>
        <v>C19orf</v>
      </c>
      <c r="AB19">
        <v>18</v>
      </c>
      <c r="AC19" t="s">
        <v>4819</v>
      </c>
      <c r="AD19">
        <v>1571</v>
      </c>
    </row>
    <row r="20" spans="1:92">
      <c r="A20" s="5" t="s">
        <v>3587</v>
      </c>
      <c r="B20" s="5" t="s">
        <v>3588</v>
      </c>
      <c r="C20" s="10" t="s">
        <v>3589</v>
      </c>
      <c r="D20" t="s">
        <v>5436</v>
      </c>
      <c r="E20" s="6">
        <v>17473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7652200</v>
      </c>
      <c r="L20" s="6">
        <v>19918000</v>
      </c>
      <c r="M20" s="6">
        <v>6337900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3495300</v>
      </c>
      <c r="U20" s="6">
        <v>18360000</v>
      </c>
      <c r="V20" s="6">
        <v>7353100</v>
      </c>
      <c r="W20" s="5">
        <v>1610</v>
      </c>
      <c r="X20" s="5">
        <v>1513</v>
      </c>
      <c r="Y20" s="16">
        <v>14.892322917890001</v>
      </c>
      <c r="Z20" s="17">
        <v>6.2424387295319003E-9</v>
      </c>
      <c r="AA20" s="7" t="str">
        <f t="shared" si="0"/>
        <v>PIH1D1</v>
      </c>
      <c r="AB20">
        <v>19</v>
      </c>
      <c r="AC20" t="s">
        <v>5436</v>
      </c>
      <c r="AD20">
        <v>1610</v>
      </c>
    </row>
    <row r="21" spans="1:92">
      <c r="A21" s="5" t="s">
        <v>1884</v>
      </c>
      <c r="B21" s="5" t="s">
        <v>1885</v>
      </c>
      <c r="C21" s="10" t="s">
        <v>1886</v>
      </c>
      <c r="D21" s="1" t="s">
        <v>4782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7851500</v>
      </c>
      <c r="L21" s="6">
        <v>7625500</v>
      </c>
      <c r="M21" s="6">
        <v>7246400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3340200</v>
      </c>
      <c r="U21" s="6">
        <v>4998600</v>
      </c>
      <c r="V21" s="6">
        <v>23459000</v>
      </c>
      <c r="W21" s="5">
        <v>887</v>
      </c>
      <c r="X21" s="5">
        <v>800</v>
      </c>
      <c r="Y21" s="16">
        <v>14.802744630570899</v>
      </c>
      <c r="Z21" s="17">
        <v>2.87732740105559E-8</v>
      </c>
      <c r="AA21" s="7" t="str">
        <f t="shared" si="0"/>
        <v>ITCH I</v>
      </c>
      <c r="AB21">
        <v>20</v>
      </c>
      <c r="AC21" t="s">
        <v>4782</v>
      </c>
      <c r="AD21">
        <v>887</v>
      </c>
    </row>
    <row r="22" spans="1:92">
      <c r="A22" s="5" t="s">
        <v>2246</v>
      </c>
      <c r="B22" s="5" t="s">
        <v>2247</v>
      </c>
      <c r="C22" s="10" t="s">
        <v>2248</v>
      </c>
      <c r="D22" s="1" t="s">
        <v>4938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1898600</v>
      </c>
      <c r="L22" s="6">
        <v>16731000</v>
      </c>
      <c r="M22" s="6">
        <v>12437000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4119600</v>
      </c>
      <c r="U22" s="6">
        <v>5039300</v>
      </c>
      <c r="V22" s="6">
        <v>14309000</v>
      </c>
      <c r="W22" s="5">
        <v>1047</v>
      </c>
      <c r="X22" s="5">
        <v>960</v>
      </c>
      <c r="Y22" s="16">
        <v>14.669761420921599</v>
      </c>
      <c r="Z22" s="17">
        <v>1.5218477638404E-9</v>
      </c>
      <c r="AA22" s="7" t="str">
        <f t="shared" si="0"/>
        <v>RECQL5</v>
      </c>
      <c r="AB22">
        <v>21</v>
      </c>
      <c r="AC22" t="s">
        <v>4938</v>
      </c>
      <c r="AD22">
        <v>1047</v>
      </c>
    </row>
    <row r="23" spans="1:92">
      <c r="A23" s="5" t="s">
        <v>121</v>
      </c>
      <c r="B23" s="5" t="s">
        <v>122</v>
      </c>
      <c r="C23" s="10" t="s">
        <v>123</v>
      </c>
      <c r="D23" t="s">
        <v>4084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4844300</v>
      </c>
      <c r="L23" s="6">
        <v>18919000</v>
      </c>
      <c r="M23" s="6">
        <v>5348200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1953800</v>
      </c>
      <c r="U23" s="6">
        <v>16783000</v>
      </c>
      <c r="V23" s="6">
        <v>6011300</v>
      </c>
      <c r="W23" s="5">
        <v>133</v>
      </c>
      <c r="X23" s="5">
        <v>50</v>
      </c>
      <c r="Y23" s="16">
        <v>14.4725314138998</v>
      </c>
      <c r="Z23" s="17">
        <v>4.5774261727803899E-8</v>
      </c>
      <c r="AA23" s="7" t="str">
        <f t="shared" si="0"/>
        <v>UXT ub</v>
      </c>
      <c r="AB23">
        <v>22</v>
      </c>
      <c r="AC23" t="s">
        <v>4084</v>
      </c>
      <c r="AD23">
        <v>133</v>
      </c>
    </row>
    <row r="24" spans="1:92">
      <c r="A24" s="5" t="s">
        <v>948</v>
      </c>
      <c r="B24" s="5" t="s">
        <v>949</v>
      </c>
      <c r="C24" s="10" t="s">
        <v>950</v>
      </c>
      <c r="D24" s="1" t="s">
        <v>4409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5450400</v>
      </c>
      <c r="L24" s="6">
        <v>13889000</v>
      </c>
      <c r="M24" s="6">
        <v>4898300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4035300</v>
      </c>
      <c r="U24" s="6">
        <v>3360700</v>
      </c>
      <c r="V24" s="6">
        <v>11243000</v>
      </c>
      <c r="W24" s="5">
        <v>480</v>
      </c>
      <c r="X24" s="5">
        <v>396</v>
      </c>
      <c r="Y24" s="16">
        <v>14.349032848083001</v>
      </c>
      <c r="Z24" s="17">
        <v>1.4757817268483499E-9</v>
      </c>
      <c r="AA24" s="7" t="str">
        <f t="shared" si="0"/>
        <v xml:space="preserve">INTS6 </v>
      </c>
      <c r="AB24">
        <v>23</v>
      </c>
      <c r="AC24" t="s">
        <v>5593</v>
      </c>
      <c r="AD24">
        <v>480</v>
      </c>
    </row>
    <row r="25" spans="1:92">
      <c r="A25" s="5" t="s">
        <v>1595</v>
      </c>
      <c r="B25" s="5" t="s">
        <v>1595</v>
      </c>
      <c r="C25" s="10" t="s">
        <v>1596</v>
      </c>
      <c r="D25" t="s">
        <v>4664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4827100</v>
      </c>
      <c r="L25" s="6">
        <v>9159700</v>
      </c>
      <c r="M25" s="6">
        <v>3628200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2465900</v>
      </c>
      <c r="U25" s="6">
        <v>5774400</v>
      </c>
      <c r="V25" s="6">
        <v>8461500</v>
      </c>
      <c r="W25" s="5">
        <v>757</v>
      </c>
      <c r="X25" s="5">
        <v>672</v>
      </c>
      <c r="Y25" s="16">
        <v>14.235801496363401</v>
      </c>
      <c r="Z25" s="17">
        <v>1.25879352451618E-9</v>
      </c>
      <c r="AA25" s="7" t="str">
        <f t="shared" si="0"/>
        <v xml:space="preserve">PDRG1 </v>
      </c>
      <c r="AB25">
        <v>24</v>
      </c>
      <c r="AC25" t="s">
        <v>5594</v>
      </c>
      <c r="AD25">
        <v>757</v>
      </c>
    </row>
    <row r="26" spans="1:92">
      <c r="A26" s="5" t="s">
        <v>3981</v>
      </c>
      <c r="B26" s="5" t="s">
        <v>3982</v>
      </c>
      <c r="C26" s="10" t="s">
        <v>3983</v>
      </c>
      <c r="D26" t="s">
        <v>5571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2688000</v>
      </c>
      <c r="L26" s="6">
        <v>10814000</v>
      </c>
      <c r="M26" s="6">
        <v>3836200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1126000</v>
      </c>
      <c r="U26" s="6">
        <v>12938000</v>
      </c>
      <c r="V26" s="6">
        <v>8493200</v>
      </c>
      <c r="W26" s="5">
        <v>1778</v>
      </c>
      <c r="X26" s="5">
        <v>1676</v>
      </c>
      <c r="Y26" s="16">
        <v>14.2485878238172</v>
      </c>
      <c r="Z26" s="17">
        <v>1.9410310210402401E-7</v>
      </c>
      <c r="AA26" s="7" t="str">
        <f t="shared" si="0"/>
        <v>PPP3R1</v>
      </c>
      <c r="AB26">
        <v>25</v>
      </c>
      <c r="AC26" t="s">
        <v>5571</v>
      </c>
      <c r="AD26">
        <v>1778</v>
      </c>
    </row>
    <row r="27" spans="1:92">
      <c r="A27" t="s">
        <v>312</v>
      </c>
      <c r="B27" t="s">
        <v>312</v>
      </c>
      <c r="C27" s="10" t="s">
        <v>313</v>
      </c>
      <c r="D27" t="s">
        <v>4159</v>
      </c>
      <c r="E27" s="3">
        <v>7310.2</v>
      </c>
      <c r="F27" s="3">
        <v>13455</v>
      </c>
      <c r="G27" s="3">
        <v>15923</v>
      </c>
      <c r="H27" s="3">
        <v>0</v>
      </c>
      <c r="I27" s="3">
        <v>0</v>
      </c>
      <c r="J27" s="3">
        <v>0</v>
      </c>
      <c r="K27" s="3">
        <v>4346600</v>
      </c>
      <c r="L27" s="3">
        <v>12648000</v>
      </c>
      <c r="M27" s="3">
        <v>3963600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2121900</v>
      </c>
      <c r="U27" s="3">
        <v>5626500</v>
      </c>
      <c r="V27" s="3">
        <v>5736000</v>
      </c>
      <c r="W27">
        <v>214</v>
      </c>
      <c r="X27">
        <v>131</v>
      </c>
      <c r="Y27" s="16">
        <v>13.9641150542899</v>
      </c>
      <c r="Z27" s="17">
        <v>6.9565269064123802E-10</v>
      </c>
      <c r="AA27" s="7" t="str">
        <f t="shared" si="0"/>
        <v xml:space="preserve">PFDN2 </v>
      </c>
      <c r="AB27">
        <v>26</v>
      </c>
      <c r="AC27" t="s">
        <v>5595</v>
      </c>
      <c r="AD27">
        <v>214</v>
      </c>
    </row>
    <row r="28" spans="1:92">
      <c r="A28" t="s">
        <v>1977</v>
      </c>
      <c r="B28" t="s">
        <v>1978</v>
      </c>
      <c r="C28" s="10" t="s">
        <v>1979</v>
      </c>
      <c r="D28" t="s">
        <v>4821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2141200</v>
      </c>
      <c r="L28" s="3">
        <v>5103400</v>
      </c>
      <c r="M28" s="3">
        <v>6652200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1289600</v>
      </c>
      <c r="U28" s="3">
        <v>5659400</v>
      </c>
      <c r="V28" s="3">
        <v>6019400</v>
      </c>
      <c r="W28">
        <v>927</v>
      </c>
      <c r="X28">
        <v>840</v>
      </c>
      <c r="Y28" s="16">
        <v>13.750632718548999</v>
      </c>
      <c r="Z28" s="17">
        <v>1.52433203861031E-8</v>
      </c>
      <c r="AA28" s="7" t="str">
        <f t="shared" si="0"/>
        <v>RPRD1A</v>
      </c>
      <c r="AB28">
        <v>27</v>
      </c>
      <c r="AC28" t="s">
        <v>4821</v>
      </c>
      <c r="AD28">
        <v>927</v>
      </c>
    </row>
    <row r="29" spans="1:92">
      <c r="A29" t="s">
        <v>2222</v>
      </c>
      <c r="B29" t="s">
        <v>2223</v>
      </c>
      <c r="C29" s="10" t="s">
        <v>2224</v>
      </c>
      <c r="D29" t="s">
        <v>4927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1716900</v>
      </c>
      <c r="L29" s="3">
        <v>7555200</v>
      </c>
      <c r="M29" s="3">
        <v>873720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675550</v>
      </c>
      <c r="U29" s="3">
        <v>9881600</v>
      </c>
      <c r="V29" s="3">
        <v>5564000</v>
      </c>
      <c r="W29">
        <v>1036</v>
      </c>
      <c r="X29">
        <v>949</v>
      </c>
      <c r="Y29" s="16">
        <v>13.669902414493601</v>
      </c>
      <c r="Z29" s="17">
        <v>4.4501006312921599E-7</v>
      </c>
      <c r="AA29" s="7" t="str">
        <f t="shared" si="0"/>
        <v>AHCYL1</v>
      </c>
      <c r="AB29">
        <v>28</v>
      </c>
      <c r="AC29" t="s">
        <v>4927</v>
      </c>
      <c r="AD29">
        <v>1036</v>
      </c>
    </row>
    <row r="30" spans="1:92">
      <c r="A30" t="s">
        <v>2944</v>
      </c>
      <c r="B30" t="s">
        <v>2945</v>
      </c>
      <c r="C30" s="10" t="s">
        <v>2946</v>
      </c>
      <c r="D30" t="s">
        <v>5204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1040000</v>
      </c>
      <c r="L30" s="3">
        <v>4115900</v>
      </c>
      <c r="M30" s="3">
        <v>7711300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1461000</v>
      </c>
      <c r="U30" s="3">
        <v>3362300</v>
      </c>
      <c r="V30" s="3">
        <v>3826100</v>
      </c>
      <c r="W30">
        <v>1339</v>
      </c>
      <c r="X30">
        <v>1247</v>
      </c>
      <c r="Y30" s="16">
        <v>13.3423283070747</v>
      </c>
      <c r="Z30" s="17">
        <v>5.2971491221154003E-10</v>
      </c>
      <c r="AA30" s="7" t="str">
        <f t="shared" si="0"/>
        <v xml:space="preserve">MED27 </v>
      </c>
      <c r="AB30">
        <v>29</v>
      </c>
      <c r="AC30" t="s">
        <v>5596</v>
      </c>
      <c r="AD30">
        <v>1339</v>
      </c>
    </row>
    <row r="31" spans="1:92">
      <c r="A31" t="s">
        <v>25</v>
      </c>
      <c r="B31" t="s">
        <v>26</v>
      </c>
      <c r="C31" s="10" t="s">
        <v>27</v>
      </c>
      <c r="D31" t="s">
        <v>4046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2315700</v>
      </c>
      <c r="L31" s="3">
        <v>1901600</v>
      </c>
      <c r="M31" s="3">
        <v>1214500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2317100</v>
      </c>
      <c r="U31" s="3">
        <v>4229900</v>
      </c>
      <c r="V31" s="3">
        <v>1698900</v>
      </c>
      <c r="W31">
        <v>94</v>
      </c>
      <c r="X31">
        <v>11</v>
      </c>
      <c r="Y31" s="16">
        <v>13.284083502938101</v>
      </c>
      <c r="Z31" s="17">
        <v>2.3752488749678602E-10</v>
      </c>
      <c r="AA31" s="7" t="str">
        <f t="shared" si="0"/>
        <v>C9orf8</v>
      </c>
      <c r="AB31">
        <v>30</v>
      </c>
      <c r="AC31" t="s">
        <v>4046</v>
      </c>
      <c r="AD31">
        <v>94</v>
      </c>
    </row>
    <row r="32" spans="1:92">
      <c r="A32" t="s">
        <v>2973</v>
      </c>
      <c r="B32" t="s">
        <v>2974</v>
      </c>
      <c r="C32" s="10" t="s">
        <v>2975</v>
      </c>
      <c r="D32" t="s">
        <v>5216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5815400</v>
      </c>
      <c r="L32" s="3">
        <v>1610400</v>
      </c>
      <c r="M32" s="3">
        <v>922210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845200</v>
      </c>
      <c r="U32" s="3">
        <v>4061300</v>
      </c>
      <c r="V32" s="3">
        <v>4121400</v>
      </c>
      <c r="W32">
        <v>1351</v>
      </c>
      <c r="X32">
        <v>1259</v>
      </c>
      <c r="Y32" s="16">
        <v>13.205715490276299</v>
      </c>
      <c r="Z32" s="17">
        <v>2.7200036554427001E-8</v>
      </c>
      <c r="AA32" s="7" t="str">
        <f t="shared" si="0"/>
        <v>GYS1 G</v>
      </c>
      <c r="AB32">
        <v>31</v>
      </c>
      <c r="AC32" t="s">
        <v>5216</v>
      </c>
      <c r="AD32">
        <v>1351</v>
      </c>
    </row>
    <row r="33" spans="1:30">
      <c r="A33" t="s">
        <v>2157</v>
      </c>
      <c r="B33" t="s">
        <v>2158</v>
      </c>
      <c r="C33" s="10" t="s">
        <v>2159</v>
      </c>
      <c r="D33" t="s">
        <v>4900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631360</v>
      </c>
      <c r="L33" s="3">
        <v>5304600</v>
      </c>
      <c r="M33" s="3">
        <v>3757600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1436900</v>
      </c>
      <c r="U33" s="3">
        <v>1937400</v>
      </c>
      <c r="V33" s="3">
        <v>4757300</v>
      </c>
      <c r="W33">
        <v>1009</v>
      </c>
      <c r="X33">
        <v>922</v>
      </c>
      <c r="Y33" s="16">
        <v>13.173976740892501</v>
      </c>
      <c r="Z33" s="17">
        <v>1.9760897126095998E-9</v>
      </c>
      <c r="AA33" s="7" t="str">
        <f t="shared" si="0"/>
        <v xml:space="preserve">MED20 </v>
      </c>
      <c r="AB33">
        <v>32</v>
      </c>
      <c r="AC33" t="s">
        <v>5597</v>
      </c>
      <c r="AD33">
        <v>1009</v>
      </c>
    </row>
    <row r="34" spans="1:30">
      <c r="A34" t="s">
        <v>2910</v>
      </c>
      <c r="B34" t="s">
        <v>2911</v>
      </c>
      <c r="C34" s="10" t="s">
        <v>2912</v>
      </c>
      <c r="D34" t="s">
        <v>5190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566240</v>
      </c>
      <c r="L34" s="3">
        <v>3617700</v>
      </c>
      <c r="M34" s="3">
        <v>3143500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753660</v>
      </c>
      <c r="U34" s="3">
        <v>3227800</v>
      </c>
      <c r="V34" s="3">
        <v>4600300</v>
      </c>
      <c r="W34">
        <v>1325</v>
      </c>
      <c r="X34">
        <v>1233</v>
      </c>
      <c r="Y34" s="16">
        <v>13.0929901913879</v>
      </c>
      <c r="Z34" s="17">
        <v>4.12485486097667E-8</v>
      </c>
      <c r="AA34" s="7" t="str">
        <f t="shared" ref="AA34:AA61" si="1">MID(C34,SEARCH("Gene_Symbol=",C34)+12,6)</f>
        <v xml:space="preserve">MED17 </v>
      </c>
      <c r="AB34">
        <v>33</v>
      </c>
      <c r="AC34" t="s">
        <v>5598</v>
      </c>
      <c r="AD34">
        <v>1325</v>
      </c>
    </row>
    <row r="35" spans="1:30">
      <c r="A35" t="s">
        <v>759</v>
      </c>
      <c r="B35" t="s">
        <v>760</v>
      </c>
      <c r="C35" s="10" t="s">
        <v>761</v>
      </c>
      <c r="D35" t="s">
        <v>4338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1559100</v>
      </c>
      <c r="L35" s="3">
        <v>2079200</v>
      </c>
      <c r="M35" s="3">
        <v>1090700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854670</v>
      </c>
      <c r="U35" s="3">
        <v>1860200</v>
      </c>
      <c r="V35" s="3">
        <v>5725300</v>
      </c>
      <c r="W35">
        <v>403</v>
      </c>
      <c r="X35">
        <v>319</v>
      </c>
      <c r="Y35" s="16">
        <v>12.993651376131499</v>
      </c>
      <c r="Z35" s="17">
        <v>4.2733819739625102E-8</v>
      </c>
      <c r="AA35" s="7" t="str">
        <f t="shared" si="1"/>
        <v>WWP2 N</v>
      </c>
      <c r="AB35">
        <v>34</v>
      </c>
      <c r="AC35" t="s">
        <v>4338</v>
      </c>
      <c r="AD35">
        <v>403</v>
      </c>
    </row>
    <row r="36" spans="1:30">
      <c r="A36" t="s">
        <v>918</v>
      </c>
      <c r="B36" t="s">
        <v>919</v>
      </c>
      <c r="C36" s="10" t="s">
        <v>920</v>
      </c>
      <c r="D36" t="s">
        <v>4397</v>
      </c>
      <c r="E36" s="3">
        <v>0</v>
      </c>
      <c r="F36" s="3">
        <v>0</v>
      </c>
      <c r="G36" s="3">
        <v>0</v>
      </c>
      <c r="H36" s="3">
        <v>0</v>
      </c>
      <c r="I36" s="3">
        <v>48804</v>
      </c>
      <c r="J36" s="3">
        <v>0</v>
      </c>
      <c r="K36" s="3">
        <v>7038200</v>
      </c>
      <c r="L36" s="3">
        <v>19208000</v>
      </c>
      <c r="M36" s="3">
        <v>1852300</v>
      </c>
      <c r="N36" s="3">
        <v>0</v>
      </c>
      <c r="O36" s="3">
        <v>0</v>
      </c>
      <c r="P36" s="3">
        <v>0</v>
      </c>
      <c r="Q36" s="3">
        <v>31304</v>
      </c>
      <c r="R36" s="3">
        <v>0</v>
      </c>
      <c r="S36" s="3">
        <v>0</v>
      </c>
      <c r="T36" s="3">
        <v>942990</v>
      </c>
      <c r="U36" s="3">
        <v>27439000</v>
      </c>
      <c r="V36" s="3">
        <v>2836700</v>
      </c>
      <c r="W36">
        <v>467</v>
      </c>
      <c r="X36">
        <v>383</v>
      </c>
      <c r="Y36" s="16">
        <v>12.84178665686</v>
      </c>
      <c r="Z36" s="17">
        <v>2.9321096990634802E-4</v>
      </c>
      <c r="AA36" s="7" t="str">
        <f t="shared" si="1"/>
        <v>PTGES3</v>
      </c>
      <c r="AB36">
        <v>35</v>
      </c>
      <c r="AC36" t="s">
        <v>4397</v>
      </c>
      <c r="AD36">
        <v>467</v>
      </c>
    </row>
    <row r="37" spans="1:30">
      <c r="A37" t="s">
        <v>286</v>
      </c>
      <c r="B37" t="s">
        <v>286</v>
      </c>
      <c r="C37" s="10" t="s">
        <v>287</v>
      </c>
      <c r="D37" t="s">
        <v>5581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1486000</v>
      </c>
      <c r="L37" s="3">
        <v>818100</v>
      </c>
      <c r="M37" s="3">
        <v>2394100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925700</v>
      </c>
      <c r="U37" s="3">
        <v>2969700</v>
      </c>
      <c r="V37" s="3">
        <v>2885300</v>
      </c>
      <c r="W37">
        <v>202</v>
      </c>
      <c r="X37">
        <v>119</v>
      </c>
      <c r="Y37" s="16">
        <v>12.9274536210958</v>
      </c>
      <c r="Z37" s="17">
        <v>3.5409762299791301E-9</v>
      </c>
      <c r="AA37" s="7" t="e">
        <f>MID(C37,SEARCH("Gene_Symbol=",C37)+12,6)</f>
        <v>#VALUE!</v>
      </c>
      <c r="AB37">
        <v>36</v>
      </c>
      <c r="AC37" t="s">
        <v>5581</v>
      </c>
      <c r="AD37">
        <v>202</v>
      </c>
    </row>
    <row r="38" spans="1:30">
      <c r="A38" t="s">
        <v>1877</v>
      </c>
      <c r="B38" t="s">
        <v>1878</v>
      </c>
      <c r="C38" s="10" t="s">
        <v>1879</v>
      </c>
      <c r="D38" t="s">
        <v>4779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379580</v>
      </c>
      <c r="L38" s="3">
        <v>1235700</v>
      </c>
      <c r="M38" s="3">
        <v>1582400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707920</v>
      </c>
      <c r="U38" s="3">
        <v>1956200</v>
      </c>
      <c r="V38" s="3">
        <v>5259000</v>
      </c>
      <c r="W38">
        <v>884</v>
      </c>
      <c r="X38">
        <v>797</v>
      </c>
      <c r="Y38" s="16">
        <v>12.8864021073973</v>
      </c>
      <c r="Z38" s="17">
        <v>6.2885230540814904E-8</v>
      </c>
      <c r="AA38" s="7" t="str">
        <f t="shared" si="1"/>
        <v>INTS12</v>
      </c>
      <c r="AB38">
        <v>37</v>
      </c>
      <c r="AC38" t="s">
        <v>4779</v>
      </c>
      <c r="AD38">
        <v>884</v>
      </c>
    </row>
    <row r="39" spans="1:30">
      <c r="A39" t="s">
        <v>2759</v>
      </c>
      <c r="B39" t="s">
        <v>2760</v>
      </c>
      <c r="C39" s="10" t="s">
        <v>2761</v>
      </c>
      <c r="D39" t="s">
        <v>5132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2194600</v>
      </c>
      <c r="M39" s="3">
        <v>4233600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477400</v>
      </c>
      <c r="U39" s="3">
        <v>2486400</v>
      </c>
      <c r="V39" s="3">
        <v>4994700</v>
      </c>
      <c r="W39">
        <v>1262</v>
      </c>
      <c r="X39">
        <v>1170</v>
      </c>
      <c r="Y39" s="16">
        <v>12.787477538476001</v>
      </c>
      <c r="Z39" s="17">
        <v>2.36861251646262E-7</v>
      </c>
      <c r="AA39" s="7" t="str">
        <f t="shared" si="1"/>
        <v xml:space="preserve">MED26 </v>
      </c>
      <c r="AB39">
        <v>38</v>
      </c>
      <c r="AC39" t="s">
        <v>5599</v>
      </c>
      <c r="AD39">
        <v>1262</v>
      </c>
    </row>
    <row r="40" spans="1:30">
      <c r="A40" t="s">
        <v>3841</v>
      </c>
      <c r="B40" t="s">
        <v>3842</v>
      </c>
      <c r="C40" s="10" t="s">
        <v>3843</v>
      </c>
      <c r="D40" t="s">
        <v>5527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1161900</v>
      </c>
      <c r="L40" s="3">
        <v>5696900</v>
      </c>
      <c r="M40" s="3">
        <v>5214400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1375100</v>
      </c>
      <c r="U40" s="3">
        <v>3087800</v>
      </c>
      <c r="V40" s="3">
        <v>1335200</v>
      </c>
      <c r="W40">
        <v>1715</v>
      </c>
      <c r="X40">
        <v>1617</v>
      </c>
      <c r="Y40" s="16">
        <v>12.765959138888499</v>
      </c>
      <c r="Z40" s="17">
        <v>3.7465268466097202E-10</v>
      </c>
      <c r="AA40" s="7" t="str">
        <f t="shared" si="1"/>
        <v>OBFC2B</v>
      </c>
      <c r="AB40">
        <v>39</v>
      </c>
      <c r="AC40" t="s">
        <v>5527</v>
      </c>
      <c r="AD40">
        <v>1715</v>
      </c>
    </row>
    <row r="41" spans="1:30">
      <c r="A41" t="s">
        <v>756</v>
      </c>
      <c r="B41" t="s">
        <v>757</v>
      </c>
      <c r="C41" s="10" t="s">
        <v>758</v>
      </c>
      <c r="D41" t="s">
        <v>4337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13632</v>
      </c>
      <c r="K41" s="3">
        <v>904750</v>
      </c>
      <c r="L41" s="3">
        <v>2768700</v>
      </c>
      <c r="M41" s="3">
        <v>3060800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404660</v>
      </c>
      <c r="U41" s="3">
        <v>2028500</v>
      </c>
      <c r="V41" s="3">
        <v>6627000</v>
      </c>
      <c r="W41">
        <v>402</v>
      </c>
      <c r="X41">
        <v>318</v>
      </c>
      <c r="Y41" s="16">
        <v>12.746085694326499</v>
      </c>
      <c r="Z41" s="17">
        <v>6.8718387707491903E-7</v>
      </c>
      <c r="AA41" s="7" t="str">
        <f t="shared" si="1"/>
        <v>WWP1 I</v>
      </c>
      <c r="AB41">
        <v>40</v>
      </c>
      <c r="AC41" t="s">
        <v>4337</v>
      </c>
      <c r="AD41">
        <v>402</v>
      </c>
    </row>
    <row r="42" spans="1:30">
      <c r="A42" t="s">
        <v>2995</v>
      </c>
      <c r="B42" t="s">
        <v>2995</v>
      </c>
      <c r="C42" s="10" t="s">
        <v>2996</v>
      </c>
      <c r="D42" t="s">
        <v>5222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702820</v>
      </c>
      <c r="L42" s="3">
        <v>3390200</v>
      </c>
      <c r="M42" s="3">
        <v>1550300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0</v>
      </c>
      <c r="T42" s="3">
        <v>1252600</v>
      </c>
      <c r="U42" s="3">
        <v>964010</v>
      </c>
      <c r="V42" s="3">
        <v>4217800</v>
      </c>
      <c r="W42">
        <v>1359</v>
      </c>
      <c r="X42">
        <v>1267</v>
      </c>
      <c r="Y42" s="16">
        <v>12.714414065383799</v>
      </c>
      <c r="Z42" s="17">
        <v>1.2916470717772699E-8</v>
      </c>
      <c r="AA42" s="7" t="str">
        <f t="shared" si="1"/>
        <v xml:space="preserve">INTS5 </v>
      </c>
      <c r="AB42">
        <v>41</v>
      </c>
      <c r="AC42" t="s">
        <v>5600</v>
      </c>
      <c r="AD42">
        <v>1359</v>
      </c>
    </row>
    <row r="43" spans="1:30">
      <c r="A43" t="s">
        <v>921</v>
      </c>
      <c r="B43" t="s">
        <v>921</v>
      </c>
      <c r="C43" s="10" t="s">
        <v>922</v>
      </c>
      <c r="D43" t="s">
        <v>4398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688810</v>
      </c>
      <c r="L43" s="3">
        <v>225000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5214300</v>
      </c>
      <c r="U43" s="3">
        <v>291110</v>
      </c>
      <c r="V43" s="3">
        <v>2569500</v>
      </c>
      <c r="W43">
        <v>468</v>
      </c>
      <c r="X43">
        <v>384</v>
      </c>
      <c r="Y43" s="16">
        <v>12.586101084454</v>
      </c>
      <c r="Z43" s="17">
        <v>1.2016238930312401E-6</v>
      </c>
      <c r="AA43" s="7" t="str">
        <f t="shared" si="1"/>
        <v>POLR2F</v>
      </c>
      <c r="AB43">
        <v>42</v>
      </c>
      <c r="AC43" t="s">
        <v>4398</v>
      </c>
      <c r="AD43">
        <v>468</v>
      </c>
    </row>
    <row r="44" spans="1:30">
      <c r="A44" t="s">
        <v>4000</v>
      </c>
      <c r="B44" t="s">
        <v>4001</v>
      </c>
      <c r="C44" s="10" t="s">
        <v>4002</v>
      </c>
      <c r="D44" t="s">
        <v>5577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345120</v>
      </c>
      <c r="L44" s="3">
        <v>2526800</v>
      </c>
      <c r="M44" s="3">
        <v>4024700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294770</v>
      </c>
      <c r="U44" s="3">
        <v>2776800</v>
      </c>
      <c r="V44" s="3">
        <v>4970500</v>
      </c>
      <c r="W44">
        <v>1786</v>
      </c>
      <c r="X44">
        <v>1683</v>
      </c>
      <c r="Y44" s="16">
        <v>12.606393856958301</v>
      </c>
      <c r="Z44" s="17">
        <v>1.12435732171362E-6</v>
      </c>
      <c r="AA44" s="7" t="str">
        <f t="shared" si="1"/>
        <v>MED6 M</v>
      </c>
      <c r="AB44">
        <v>43</v>
      </c>
      <c r="AC44" t="s">
        <v>5577</v>
      </c>
      <c r="AD44">
        <v>1786</v>
      </c>
    </row>
    <row r="45" spans="1:30">
      <c r="A45" t="s">
        <v>162</v>
      </c>
      <c r="B45" t="s">
        <v>162</v>
      </c>
      <c r="C45" s="10" t="s">
        <v>163</v>
      </c>
      <c r="D45" t="s">
        <v>4073</v>
      </c>
      <c r="E45" s="3">
        <v>0</v>
      </c>
      <c r="F45" s="3">
        <v>0</v>
      </c>
      <c r="G45" s="3">
        <v>38596</v>
      </c>
      <c r="H45" s="3">
        <v>198770</v>
      </c>
      <c r="I45" s="3">
        <v>0</v>
      </c>
      <c r="J45" s="3">
        <v>79547</v>
      </c>
      <c r="K45" s="3">
        <v>937630</v>
      </c>
      <c r="L45" s="3">
        <v>1872300</v>
      </c>
      <c r="M45" s="3">
        <v>1884200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562250</v>
      </c>
      <c r="U45" s="3">
        <v>3351600</v>
      </c>
      <c r="V45" s="3">
        <v>1961600</v>
      </c>
      <c r="W45">
        <v>150</v>
      </c>
      <c r="X45">
        <v>67</v>
      </c>
      <c r="Y45" s="16">
        <v>12.560290077560399</v>
      </c>
      <c r="Z45" s="17">
        <v>4.0168876580989799E-8</v>
      </c>
      <c r="AA45" s="7" t="str">
        <f t="shared" si="1"/>
        <v>C11orf</v>
      </c>
      <c r="AB45">
        <v>44</v>
      </c>
      <c r="AC45" t="s">
        <v>4073</v>
      </c>
      <c r="AD45">
        <v>150</v>
      </c>
    </row>
    <row r="46" spans="1:30">
      <c r="A46" t="s">
        <v>2810</v>
      </c>
      <c r="B46" t="s">
        <v>2811</v>
      </c>
      <c r="C46" s="10" t="s">
        <v>2812</v>
      </c>
      <c r="D46" s="1" t="s">
        <v>5154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243060</v>
      </c>
      <c r="L46" s="3">
        <v>2759600</v>
      </c>
      <c r="M46" s="3">
        <v>5148200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3">
        <v>0</v>
      </c>
      <c r="T46" s="3">
        <v>1136500</v>
      </c>
      <c r="U46" s="3">
        <v>696660</v>
      </c>
      <c r="V46" s="3">
        <v>3991200</v>
      </c>
      <c r="W46">
        <v>1285</v>
      </c>
      <c r="X46">
        <v>1193</v>
      </c>
      <c r="Y46" s="16">
        <v>12.484884200804</v>
      </c>
      <c r="Z46" s="17">
        <v>3.7150969747989702E-8</v>
      </c>
      <c r="AA46" s="7" t="str">
        <f t="shared" si="1"/>
        <v xml:space="preserve">MED14 </v>
      </c>
      <c r="AB46">
        <v>45</v>
      </c>
      <c r="AC46" t="s">
        <v>5601</v>
      </c>
      <c r="AD46">
        <v>1285</v>
      </c>
    </row>
    <row r="47" spans="1:30">
      <c r="A47" t="s">
        <v>3920</v>
      </c>
      <c r="B47" t="s">
        <v>3921</v>
      </c>
      <c r="C47" s="10" t="s">
        <v>3922</v>
      </c>
      <c r="D47" s="1" t="s">
        <v>5551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892300</v>
      </c>
      <c r="L47" s="3">
        <v>2523300</v>
      </c>
      <c r="M47" s="3">
        <v>2938300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913640</v>
      </c>
      <c r="U47" s="3">
        <v>1013600</v>
      </c>
      <c r="V47" s="3">
        <v>3438400</v>
      </c>
      <c r="W47">
        <v>1748</v>
      </c>
      <c r="X47">
        <v>1650</v>
      </c>
      <c r="Y47" s="16">
        <v>12.4885430817183</v>
      </c>
      <c r="Z47" s="17">
        <v>9.2305533440751393E-9</v>
      </c>
      <c r="AA47" s="7" t="str">
        <f t="shared" si="1"/>
        <v xml:space="preserve">INTS1 </v>
      </c>
      <c r="AB47">
        <v>46</v>
      </c>
      <c r="AC47" t="s">
        <v>5602</v>
      </c>
      <c r="AD47">
        <v>1748</v>
      </c>
    </row>
    <row r="48" spans="1:30">
      <c r="A48" t="s">
        <v>379</v>
      </c>
      <c r="B48" t="s">
        <v>379</v>
      </c>
      <c r="C48" s="10" t="s">
        <v>380</v>
      </c>
      <c r="D48" t="s">
        <v>4188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1013000</v>
      </c>
      <c r="L48" s="3">
        <v>4366900</v>
      </c>
      <c r="M48" s="3">
        <v>892160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906990</v>
      </c>
      <c r="U48" s="3">
        <v>2908300</v>
      </c>
      <c r="V48" s="3">
        <v>1211700</v>
      </c>
      <c r="W48">
        <v>243</v>
      </c>
      <c r="X48">
        <v>160</v>
      </c>
      <c r="Y48" s="16">
        <v>12.490357634905299</v>
      </c>
      <c r="Z48" s="17">
        <v>2.3772820306714101E-9</v>
      </c>
      <c r="AA48" s="7" t="str">
        <f t="shared" si="1"/>
        <v xml:space="preserve">MED31 </v>
      </c>
      <c r="AB48">
        <v>47</v>
      </c>
      <c r="AC48" t="s">
        <v>5603</v>
      </c>
      <c r="AD48">
        <v>243</v>
      </c>
    </row>
    <row r="49" spans="1:30">
      <c r="A49" t="s">
        <v>3633</v>
      </c>
      <c r="B49" t="s">
        <v>3633</v>
      </c>
      <c r="C49" s="10" t="s">
        <v>3634</v>
      </c>
      <c r="D49" t="s">
        <v>5451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1093800</v>
      </c>
      <c r="L49" s="3">
        <v>5503400</v>
      </c>
      <c r="M49" s="3">
        <v>7878500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1762600</v>
      </c>
      <c r="U49" s="3">
        <v>642280</v>
      </c>
      <c r="V49" s="3">
        <v>2132300</v>
      </c>
      <c r="W49">
        <v>1629</v>
      </c>
      <c r="X49">
        <v>1532</v>
      </c>
      <c r="Y49" s="16">
        <v>12.355365175321101</v>
      </c>
      <c r="Z49" s="17">
        <v>3.9253647362545297E-9</v>
      </c>
      <c r="AA49" s="7" t="str">
        <f t="shared" si="1"/>
        <v>MED4 M</v>
      </c>
      <c r="AB49">
        <v>48</v>
      </c>
      <c r="AC49" t="s">
        <v>5451</v>
      </c>
      <c r="AD49">
        <v>1629</v>
      </c>
    </row>
    <row r="50" spans="1:30">
      <c r="A50" t="s">
        <v>3903</v>
      </c>
      <c r="B50" t="s">
        <v>3903</v>
      </c>
      <c r="C50" s="10" t="s">
        <v>3904</v>
      </c>
      <c r="D50" t="s">
        <v>4938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651500</v>
      </c>
      <c r="L50" s="3">
        <v>1664100</v>
      </c>
      <c r="M50" s="3">
        <v>855080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1039400</v>
      </c>
      <c r="U50" s="3">
        <v>1618500</v>
      </c>
      <c r="V50" s="3">
        <v>1344000</v>
      </c>
      <c r="W50">
        <v>1740</v>
      </c>
      <c r="X50">
        <v>1642</v>
      </c>
      <c r="Y50" s="16">
        <v>12.3238823919182</v>
      </c>
      <c r="Z50" s="17">
        <v>2.35320434683081E-12</v>
      </c>
      <c r="AA50" s="7" t="str">
        <f t="shared" si="1"/>
        <v>RECQL5</v>
      </c>
      <c r="AB50">
        <v>49</v>
      </c>
      <c r="AC50" t="s">
        <v>4938</v>
      </c>
      <c r="AD50">
        <v>1740</v>
      </c>
    </row>
    <row r="51" spans="1:30">
      <c r="A51" t="s">
        <v>1315</v>
      </c>
      <c r="B51" t="s">
        <v>1315</v>
      </c>
      <c r="C51" s="10" t="s">
        <v>1316</v>
      </c>
      <c r="D51" t="s">
        <v>4551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475370</v>
      </c>
      <c r="L51" s="3">
        <v>808840</v>
      </c>
      <c r="M51" s="3">
        <v>344230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381470</v>
      </c>
      <c r="U51" s="3">
        <v>2752600</v>
      </c>
      <c r="V51" s="3">
        <v>1689000</v>
      </c>
      <c r="W51">
        <v>638</v>
      </c>
      <c r="X51">
        <v>553</v>
      </c>
      <c r="Y51" s="16">
        <v>12.207103840499499</v>
      </c>
      <c r="Z51" s="17">
        <v>1.09668451808462E-7</v>
      </c>
      <c r="AA51" s="7" t="str">
        <f t="shared" si="1"/>
        <v>MLF2 M</v>
      </c>
      <c r="AB51">
        <v>50</v>
      </c>
      <c r="AC51" t="s">
        <v>4551</v>
      </c>
      <c r="AD51">
        <v>638</v>
      </c>
    </row>
    <row r="52" spans="1:30">
      <c r="A52" t="s">
        <v>8</v>
      </c>
      <c r="B52" t="s">
        <v>8</v>
      </c>
      <c r="C52" s="10" t="s">
        <v>9</v>
      </c>
      <c r="D52" t="s">
        <v>4038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14122</v>
      </c>
      <c r="L52" s="3">
        <v>2143900</v>
      </c>
      <c r="M52" s="3">
        <v>73296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188010</v>
      </c>
      <c r="U52" s="3">
        <v>4209300</v>
      </c>
      <c r="V52" s="3">
        <v>2016900</v>
      </c>
      <c r="W52">
        <v>86</v>
      </c>
      <c r="X52">
        <v>3</v>
      </c>
      <c r="Y52" s="16">
        <v>12.1564356342534</v>
      </c>
      <c r="Z52" s="17">
        <v>2.5720936453421099E-6</v>
      </c>
      <c r="AA52" s="7" t="str">
        <f t="shared" si="1"/>
        <v xml:space="preserve">RNGTT </v>
      </c>
      <c r="AB52">
        <v>51</v>
      </c>
      <c r="AC52" t="s">
        <v>5604</v>
      </c>
      <c r="AD52">
        <v>86</v>
      </c>
    </row>
    <row r="53" spans="1:30">
      <c r="A53" t="s">
        <v>974</v>
      </c>
      <c r="B53" t="s">
        <v>975</v>
      </c>
      <c r="C53" s="10" t="s">
        <v>976</v>
      </c>
      <c r="D53" t="s">
        <v>4418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1090500</v>
      </c>
      <c r="L53" s="3">
        <v>7828200</v>
      </c>
      <c r="M53" s="3">
        <v>1159500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175840</v>
      </c>
      <c r="U53" s="3">
        <v>5323300</v>
      </c>
      <c r="V53" s="3">
        <v>1717400</v>
      </c>
      <c r="W53">
        <v>491</v>
      </c>
      <c r="X53">
        <v>407</v>
      </c>
      <c r="Y53" s="16">
        <v>12.159862624825401</v>
      </c>
      <c r="Z53" s="17">
        <v>4.0371476903412499E-6</v>
      </c>
      <c r="AA53" s="7" t="str">
        <f t="shared" si="1"/>
        <v>ASB6 A</v>
      </c>
      <c r="AB53">
        <v>52</v>
      </c>
      <c r="AC53" t="s">
        <v>4418</v>
      </c>
      <c r="AD53">
        <v>491</v>
      </c>
    </row>
    <row r="54" spans="1:30">
      <c r="A54" t="s">
        <v>1772</v>
      </c>
      <c r="B54" t="s">
        <v>1772</v>
      </c>
      <c r="C54" s="10" t="s">
        <v>1773</v>
      </c>
      <c r="D54" t="s">
        <v>4738</v>
      </c>
      <c r="E54" s="3">
        <v>0</v>
      </c>
      <c r="F54" s="3">
        <v>116240</v>
      </c>
      <c r="G54" s="3">
        <v>48704</v>
      </c>
      <c r="H54" s="3">
        <v>86561</v>
      </c>
      <c r="I54" s="3">
        <v>0</v>
      </c>
      <c r="J54" s="3">
        <v>112710</v>
      </c>
      <c r="K54" s="3">
        <v>9641400</v>
      </c>
      <c r="L54" s="3">
        <v>9656900</v>
      </c>
      <c r="M54" s="3">
        <v>9406500</v>
      </c>
      <c r="N54" s="3">
        <v>35151</v>
      </c>
      <c r="O54" s="3">
        <v>9234.2999999999993</v>
      </c>
      <c r="P54" s="3">
        <v>432210</v>
      </c>
      <c r="Q54" s="3">
        <v>0</v>
      </c>
      <c r="R54" s="3">
        <v>0</v>
      </c>
      <c r="S54" s="3">
        <v>0</v>
      </c>
      <c r="T54" s="3">
        <v>7666300</v>
      </c>
      <c r="U54" s="3">
        <v>22372000</v>
      </c>
      <c r="V54" s="3">
        <v>18997000</v>
      </c>
      <c r="W54">
        <v>839</v>
      </c>
      <c r="X54">
        <v>752</v>
      </c>
      <c r="Y54" s="16">
        <v>11.988954222379</v>
      </c>
      <c r="Z54" s="17">
        <v>3.27529136788921E-3</v>
      </c>
      <c r="AA54" s="7" t="str">
        <f t="shared" si="1"/>
        <v>DNAJA2</v>
      </c>
      <c r="AB54">
        <v>53</v>
      </c>
      <c r="AC54" t="s">
        <v>4738</v>
      </c>
      <c r="AD54">
        <v>839</v>
      </c>
    </row>
    <row r="55" spans="1:30">
      <c r="A55" t="s">
        <v>2895</v>
      </c>
      <c r="B55" t="s">
        <v>2895</v>
      </c>
      <c r="C55" s="10" t="s">
        <v>2896</v>
      </c>
      <c r="D55" t="s">
        <v>5186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892220</v>
      </c>
      <c r="L55" s="3">
        <v>2867300</v>
      </c>
      <c r="M55" s="3">
        <v>1081100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758740</v>
      </c>
      <c r="U55" s="3">
        <v>912410</v>
      </c>
      <c r="V55" s="3">
        <v>1736200</v>
      </c>
      <c r="W55">
        <v>1319</v>
      </c>
      <c r="X55">
        <v>1227</v>
      </c>
      <c r="Y55" s="16">
        <v>12.020023507102</v>
      </c>
      <c r="Z55" s="17">
        <v>3.0315047029609799E-10</v>
      </c>
      <c r="AA55" s="7" t="str">
        <f t="shared" si="1"/>
        <v>MED8 I</v>
      </c>
      <c r="AB55">
        <v>54</v>
      </c>
      <c r="AC55" t="s">
        <v>5186</v>
      </c>
      <c r="AD55">
        <v>1319</v>
      </c>
    </row>
    <row r="56" spans="1:30">
      <c r="A56" t="s">
        <v>2186</v>
      </c>
      <c r="B56" t="s">
        <v>2187</v>
      </c>
      <c r="C56" s="10" t="s">
        <v>2188</v>
      </c>
      <c r="D56" t="s">
        <v>4912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579750</v>
      </c>
      <c r="L56" s="3">
        <v>218410</v>
      </c>
      <c r="M56" s="3">
        <v>847330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364600</v>
      </c>
      <c r="U56" s="3">
        <v>827200</v>
      </c>
      <c r="V56" s="3">
        <v>3950300</v>
      </c>
      <c r="W56">
        <v>1021</v>
      </c>
      <c r="X56">
        <v>934</v>
      </c>
      <c r="Y56" s="16">
        <v>12.0157874953773</v>
      </c>
      <c r="Z56" s="17">
        <v>3.7377871415976799E-7</v>
      </c>
      <c r="AA56" s="7" t="str">
        <f t="shared" si="1"/>
        <v>SQSTM1</v>
      </c>
      <c r="AB56">
        <v>55</v>
      </c>
      <c r="AC56" t="s">
        <v>4912</v>
      </c>
      <c r="AD56">
        <v>1021</v>
      </c>
    </row>
    <row r="57" spans="1:30">
      <c r="A57" t="s">
        <v>3127</v>
      </c>
      <c r="B57" t="s">
        <v>3128</v>
      </c>
      <c r="C57" s="10" t="s">
        <v>3129</v>
      </c>
      <c r="D57" t="s">
        <v>5269</v>
      </c>
      <c r="E57" s="3">
        <v>0</v>
      </c>
      <c r="F57" s="3">
        <v>8887.1</v>
      </c>
      <c r="G57" s="3">
        <v>26554</v>
      </c>
      <c r="H57" s="3">
        <v>0</v>
      </c>
      <c r="I57" s="3">
        <v>5817.3</v>
      </c>
      <c r="J57" s="3">
        <v>100270</v>
      </c>
      <c r="K57" s="3">
        <v>2852800</v>
      </c>
      <c r="L57" s="3">
        <v>15307000</v>
      </c>
      <c r="M57" s="3">
        <v>4966900</v>
      </c>
      <c r="N57" s="3">
        <v>0</v>
      </c>
      <c r="O57" s="3">
        <v>0</v>
      </c>
      <c r="P57" s="3">
        <v>0</v>
      </c>
      <c r="Q57" s="3">
        <v>5101</v>
      </c>
      <c r="R57" s="3">
        <v>0</v>
      </c>
      <c r="S57" s="3">
        <v>416300</v>
      </c>
      <c r="T57" s="3">
        <v>2312300</v>
      </c>
      <c r="U57" s="3">
        <v>10773000</v>
      </c>
      <c r="V57" s="3">
        <v>4718100</v>
      </c>
      <c r="W57">
        <v>1415</v>
      </c>
      <c r="X57">
        <v>1323</v>
      </c>
      <c r="Y57" s="16">
        <v>11.7265580786438</v>
      </c>
      <c r="Z57" s="17">
        <v>2.99251790205116E-3</v>
      </c>
      <c r="AA57" s="7" t="str">
        <f t="shared" si="1"/>
        <v xml:space="preserve">TCEA1 </v>
      </c>
      <c r="AB57">
        <v>56</v>
      </c>
      <c r="AC57" t="s">
        <v>5605</v>
      </c>
      <c r="AD57">
        <v>1415</v>
      </c>
    </row>
    <row r="58" spans="1:30">
      <c r="A58" t="s">
        <v>3167</v>
      </c>
      <c r="B58" t="s">
        <v>3167</v>
      </c>
      <c r="C58" s="10" t="s">
        <v>3168</v>
      </c>
      <c r="D58" t="s">
        <v>5284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271950</v>
      </c>
      <c r="L58" s="3">
        <v>1639900</v>
      </c>
      <c r="M58" s="3">
        <v>1602300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876720</v>
      </c>
      <c r="U58" s="3">
        <v>521580</v>
      </c>
      <c r="V58" s="3">
        <v>2380200</v>
      </c>
      <c r="W58">
        <v>1434</v>
      </c>
      <c r="X58">
        <v>1341</v>
      </c>
      <c r="Y58" s="16">
        <v>11.9723123438319</v>
      </c>
      <c r="Z58" s="17">
        <v>1.70151919049023E-8</v>
      </c>
      <c r="AA58" s="7" t="str">
        <f t="shared" si="1"/>
        <v xml:space="preserve">INTS8 </v>
      </c>
      <c r="AB58">
        <v>57</v>
      </c>
      <c r="AC58" t="s">
        <v>5606</v>
      </c>
      <c r="AD58">
        <v>1434</v>
      </c>
    </row>
    <row r="59" spans="1:30">
      <c r="A59" t="s">
        <v>3005</v>
      </c>
      <c r="B59" t="s">
        <v>3006</v>
      </c>
      <c r="C59" s="10" t="s">
        <v>3007</v>
      </c>
      <c r="D59" t="s">
        <v>5225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798960</v>
      </c>
      <c r="L59" s="3">
        <v>6987900</v>
      </c>
      <c r="M59" s="3">
        <v>1042100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100480</v>
      </c>
      <c r="U59" s="3">
        <v>3502700</v>
      </c>
      <c r="V59" s="3">
        <v>3162400</v>
      </c>
      <c r="W59">
        <v>1363</v>
      </c>
      <c r="X59">
        <v>1271</v>
      </c>
      <c r="Y59" s="16">
        <v>11.983057757291601</v>
      </c>
      <c r="Z59" s="17">
        <v>1.23056981156199E-5</v>
      </c>
      <c r="AA59" s="7" t="str">
        <f t="shared" si="1"/>
        <v>CD19 B</v>
      </c>
      <c r="AB59">
        <v>58</v>
      </c>
      <c r="AC59" t="s">
        <v>5225</v>
      </c>
      <c r="AD59">
        <v>1363</v>
      </c>
    </row>
    <row r="60" spans="1:30">
      <c r="A60" t="s">
        <v>1692</v>
      </c>
      <c r="B60" t="s">
        <v>1692</v>
      </c>
      <c r="C60" s="10" t="s">
        <v>1693</v>
      </c>
      <c r="D60" t="s">
        <v>4706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572180</v>
      </c>
      <c r="L60" s="3">
        <v>354470</v>
      </c>
      <c r="M60" s="3">
        <v>840100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741700</v>
      </c>
      <c r="U60" s="3">
        <v>476210</v>
      </c>
      <c r="V60" s="3">
        <v>2603200</v>
      </c>
      <c r="W60">
        <v>803</v>
      </c>
      <c r="X60">
        <v>717</v>
      </c>
      <c r="Y60" s="16">
        <v>11.8911897865386</v>
      </c>
      <c r="Z60" s="17">
        <v>4.4815222344039603E-8</v>
      </c>
      <c r="AA60" s="7" t="str">
        <f t="shared" si="1"/>
        <v xml:space="preserve">MED10 </v>
      </c>
      <c r="AB60">
        <v>59</v>
      </c>
      <c r="AC60" t="s">
        <v>5607</v>
      </c>
      <c r="AD60">
        <v>803</v>
      </c>
    </row>
    <row r="61" spans="1:30">
      <c r="A61" t="s">
        <v>2698</v>
      </c>
      <c r="B61" t="s">
        <v>2698</v>
      </c>
      <c r="C61" s="10" t="s">
        <v>2699</v>
      </c>
      <c r="D61" t="s">
        <v>5107</v>
      </c>
      <c r="E61" s="3">
        <v>229240</v>
      </c>
      <c r="F61" s="3">
        <v>91649</v>
      </c>
      <c r="G61" s="3">
        <v>213260</v>
      </c>
      <c r="H61" s="3">
        <v>404970</v>
      </c>
      <c r="I61" s="3">
        <v>0</v>
      </c>
      <c r="J61" s="3">
        <v>0</v>
      </c>
      <c r="K61" s="3">
        <v>8091700</v>
      </c>
      <c r="L61" s="3">
        <v>5799500</v>
      </c>
      <c r="M61" s="3">
        <v>1830500</v>
      </c>
      <c r="N61" s="3">
        <v>0</v>
      </c>
      <c r="O61" s="3">
        <v>0</v>
      </c>
      <c r="P61" s="3">
        <v>239980</v>
      </c>
      <c r="Q61" s="3">
        <v>0</v>
      </c>
      <c r="R61" s="3">
        <v>0</v>
      </c>
      <c r="S61" s="3">
        <v>0</v>
      </c>
      <c r="T61" s="3">
        <v>5811000</v>
      </c>
      <c r="U61" s="3">
        <v>2118600</v>
      </c>
      <c r="V61" s="3">
        <v>1777500</v>
      </c>
      <c r="W61">
        <v>1234</v>
      </c>
      <c r="X61">
        <v>1143</v>
      </c>
      <c r="Y61" s="16">
        <v>11.7700585413579</v>
      </c>
      <c r="Z61" s="17">
        <v>1.8860151339262601E-3</v>
      </c>
      <c r="AA61" s="7" t="str">
        <f t="shared" si="1"/>
        <v>RP11-6</v>
      </c>
      <c r="AB61">
        <v>60</v>
      </c>
      <c r="AC61" t="s">
        <v>5107</v>
      </c>
      <c r="AD61">
        <v>1234</v>
      </c>
    </row>
    <row r="62" spans="1:30">
      <c r="A62" t="s">
        <v>144</v>
      </c>
      <c r="B62" t="s">
        <v>145</v>
      </c>
      <c r="C62" s="10" t="s">
        <v>146</v>
      </c>
      <c r="D62" t="s">
        <v>4094</v>
      </c>
      <c r="E62" s="3">
        <v>194040</v>
      </c>
      <c r="F62" s="3">
        <v>973590</v>
      </c>
      <c r="G62" s="3">
        <v>10167000</v>
      </c>
      <c r="H62" s="3">
        <v>0</v>
      </c>
      <c r="I62" s="3">
        <v>407620</v>
      </c>
      <c r="J62" s="3">
        <v>55505</v>
      </c>
      <c r="K62" s="3">
        <v>273570000</v>
      </c>
      <c r="L62" s="3">
        <v>627050000</v>
      </c>
      <c r="M62" s="3">
        <v>191220000</v>
      </c>
      <c r="N62" s="3">
        <v>273770</v>
      </c>
      <c r="O62" s="3">
        <v>197930</v>
      </c>
      <c r="P62" s="3">
        <v>1453100</v>
      </c>
      <c r="Q62" s="3">
        <v>326140</v>
      </c>
      <c r="R62" s="3">
        <v>0</v>
      </c>
      <c r="S62" s="3">
        <v>1441200</v>
      </c>
      <c r="T62" s="3">
        <v>166100000</v>
      </c>
      <c r="U62" s="3">
        <v>725230000</v>
      </c>
      <c r="V62" s="3">
        <v>370430000</v>
      </c>
      <c r="W62">
        <v>143</v>
      </c>
      <c r="X62">
        <v>60</v>
      </c>
      <c r="Y62" s="16">
        <v>11.2516704390775</v>
      </c>
      <c r="Z62" s="17">
        <v>5.1396578730683604E-3</v>
      </c>
      <c r="AA62" s="7" t="str">
        <f>MID(C62,SEARCH("Gene_Symbol=",C62)+12,5)</f>
        <v>POLR2</v>
      </c>
      <c r="AB62">
        <v>61</v>
      </c>
      <c r="AC62" t="s">
        <v>4094</v>
      </c>
      <c r="AD62">
        <v>143</v>
      </c>
    </row>
    <row r="63" spans="1:30">
      <c r="A63" t="s">
        <v>2395</v>
      </c>
      <c r="B63" t="s">
        <v>2395</v>
      </c>
      <c r="C63" s="10" t="s">
        <v>2396</v>
      </c>
      <c r="D63" t="s">
        <v>4992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1616800</v>
      </c>
      <c r="L63" s="3">
        <v>4181700</v>
      </c>
      <c r="M63" s="3">
        <v>610500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1209000</v>
      </c>
      <c r="U63" s="3">
        <v>1466200</v>
      </c>
      <c r="V63" s="3">
        <v>317580</v>
      </c>
      <c r="W63">
        <v>1109</v>
      </c>
      <c r="X63">
        <v>1020</v>
      </c>
      <c r="Y63" s="16">
        <v>11.6552646093773</v>
      </c>
      <c r="Z63" s="17">
        <v>3.4918985818619599E-8</v>
      </c>
      <c r="AA63" s="7" t="str">
        <f t="shared" ref="AA63:AA94" si="2">MID(C63,SEARCH("Gene_Symbol=",C63)+12,6)</f>
        <v xml:space="preserve">MED19 </v>
      </c>
      <c r="AB63">
        <v>62</v>
      </c>
      <c r="AC63" t="s">
        <v>5608</v>
      </c>
      <c r="AD63">
        <v>1109</v>
      </c>
    </row>
    <row r="64" spans="1:30">
      <c r="A64" t="s">
        <v>1657</v>
      </c>
      <c r="B64" t="s">
        <v>1658</v>
      </c>
      <c r="C64" s="10" t="s">
        <v>1659</v>
      </c>
      <c r="D64" t="s">
        <v>4691</v>
      </c>
      <c r="E64" s="3">
        <v>0</v>
      </c>
      <c r="F64" s="3">
        <v>0</v>
      </c>
      <c r="G64" s="3">
        <v>92812</v>
      </c>
      <c r="H64" s="3">
        <v>0</v>
      </c>
      <c r="I64" s="3">
        <v>0</v>
      </c>
      <c r="J64" s="3">
        <v>0</v>
      </c>
      <c r="K64" s="3">
        <v>710600</v>
      </c>
      <c r="L64" s="3">
        <v>2199900</v>
      </c>
      <c r="M64" s="3">
        <v>1263300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173450</v>
      </c>
      <c r="U64" s="3">
        <v>1827200</v>
      </c>
      <c r="V64" s="3">
        <v>1687200</v>
      </c>
      <c r="W64">
        <v>787</v>
      </c>
      <c r="X64">
        <v>701</v>
      </c>
      <c r="Y64" s="16">
        <v>11.6305210032557</v>
      </c>
      <c r="Z64" s="17">
        <v>9.2320621729312497E-7</v>
      </c>
      <c r="AA64" s="7" t="str">
        <f t="shared" si="2"/>
        <v xml:space="preserve">PSMA6 </v>
      </c>
      <c r="AB64">
        <v>63</v>
      </c>
      <c r="AC64" t="s">
        <v>5609</v>
      </c>
      <c r="AD64">
        <v>787</v>
      </c>
    </row>
    <row r="65" spans="1:30">
      <c r="A65" t="s">
        <v>1331</v>
      </c>
      <c r="B65" t="s">
        <v>1331</v>
      </c>
      <c r="C65" s="10" t="s">
        <v>1332</v>
      </c>
      <c r="D65" t="s">
        <v>4558</v>
      </c>
      <c r="E65" s="3">
        <v>197750</v>
      </c>
      <c r="F65" s="3">
        <v>0</v>
      </c>
      <c r="G65" s="3">
        <v>0</v>
      </c>
      <c r="H65" s="3">
        <v>268390</v>
      </c>
      <c r="I65" s="3">
        <v>0</v>
      </c>
      <c r="J65" s="3">
        <v>0</v>
      </c>
      <c r="K65" s="3">
        <v>2641200</v>
      </c>
      <c r="L65" s="3">
        <v>3062100</v>
      </c>
      <c r="M65" s="3">
        <v>404780</v>
      </c>
      <c r="N65" s="3">
        <v>0</v>
      </c>
      <c r="O65" s="3">
        <v>0</v>
      </c>
      <c r="P65" s="3">
        <v>296220</v>
      </c>
      <c r="Q65" s="3">
        <v>0</v>
      </c>
      <c r="R65" s="3">
        <v>0</v>
      </c>
      <c r="S65" s="3">
        <v>0</v>
      </c>
      <c r="T65" s="3">
        <v>859560</v>
      </c>
      <c r="U65" s="3">
        <v>4437100</v>
      </c>
      <c r="V65" s="3">
        <v>3083200</v>
      </c>
      <c r="W65">
        <v>645</v>
      </c>
      <c r="X65">
        <v>560</v>
      </c>
      <c r="Y65" s="16">
        <v>11.420755580977801</v>
      </c>
      <c r="Z65" s="17">
        <v>2.7330225212171401E-3</v>
      </c>
      <c r="AA65" s="7" t="str">
        <f t="shared" si="2"/>
        <v xml:space="preserve">TUBB4 </v>
      </c>
      <c r="AB65">
        <v>64</v>
      </c>
      <c r="AC65" t="s">
        <v>5610</v>
      </c>
      <c r="AD65">
        <v>645</v>
      </c>
    </row>
    <row r="66" spans="1:30">
      <c r="A66" t="s">
        <v>932</v>
      </c>
      <c r="B66" t="s">
        <v>932</v>
      </c>
      <c r="C66" s="10" t="s">
        <v>933</v>
      </c>
      <c r="D66" t="s">
        <v>4403</v>
      </c>
      <c r="E66" s="3">
        <v>0</v>
      </c>
      <c r="F66" s="3">
        <v>0</v>
      </c>
      <c r="G66" s="3">
        <v>0</v>
      </c>
      <c r="H66" s="3">
        <v>64667</v>
      </c>
      <c r="I66" s="3">
        <v>0</v>
      </c>
      <c r="J66" s="3">
        <v>0</v>
      </c>
      <c r="K66" s="3">
        <v>1679500</v>
      </c>
      <c r="L66" s="3">
        <v>0</v>
      </c>
      <c r="M66" s="3">
        <v>511530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619550</v>
      </c>
      <c r="U66" s="3">
        <v>321270</v>
      </c>
      <c r="V66" s="3">
        <v>2045100</v>
      </c>
      <c r="W66">
        <v>473</v>
      </c>
      <c r="X66">
        <v>389</v>
      </c>
      <c r="Y66" s="16">
        <v>11.4993426313735</v>
      </c>
      <c r="Z66" s="17">
        <v>8.7394462450153294E-8</v>
      </c>
      <c r="AA66" s="7" t="str">
        <f t="shared" si="2"/>
        <v>TUBAL3</v>
      </c>
      <c r="AB66">
        <v>65</v>
      </c>
      <c r="AC66" t="s">
        <v>4403</v>
      </c>
      <c r="AD66">
        <v>473</v>
      </c>
    </row>
    <row r="67" spans="1:30">
      <c r="A67" t="s">
        <v>172</v>
      </c>
      <c r="B67" t="s">
        <v>172</v>
      </c>
      <c r="C67" s="10" t="s">
        <v>173</v>
      </c>
      <c r="D67" t="s">
        <v>4103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371850</v>
      </c>
      <c r="M67" s="3">
        <v>283800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211750</v>
      </c>
      <c r="U67" s="3">
        <v>1144900</v>
      </c>
      <c r="V67" s="3">
        <v>1679800</v>
      </c>
      <c r="W67">
        <v>154</v>
      </c>
      <c r="X67">
        <v>71</v>
      </c>
      <c r="Y67" s="16">
        <v>11.499550216422</v>
      </c>
      <c r="Z67" s="17">
        <v>2.6463083144451601E-7</v>
      </c>
      <c r="AA67" s="7" t="str">
        <f t="shared" si="2"/>
        <v>MED7 M</v>
      </c>
      <c r="AB67">
        <v>66</v>
      </c>
      <c r="AC67" t="s">
        <v>4103</v>
      </c>
      <c r="AD67">
        <v>154</v>
      </c>
    </row>
    <row r="68" spans="1:30">
      <c r="A68" t="s">
        <v>1891</v>
      </c>
      <c r="B68" t="s">
        <v>1891</v>
      </c>
      <c r="C68" s="10" t="s">
        <v>1892</v>
      </c>
      <c r="D68" t="s">
        <v>4785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150870</v>
      </c>
      <c r="L68" s="3">
        <v>1569700</v>
      </c>
      <c r="M68" s="3">
        <v>2089000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132360</v>
      </c>
      <c r="U68" s="3">
        <v>952870</v>
      </c>
      <c r="V68" s="3">
        <v>2969800</v>
      </c>
      <c r="W68">
        <v>890</v>
      </c>
      <c r="X68">
        <v>803</v>
      </c>
      <c r="Y68" s="16">
        <v>11.4593206307642</v>
      </c>
      <c r="Z68" s="17">
        <v>3.0978573134511099E-6</v>
      </c>
      <c r="AA68" s="7" t="str">
        <f t="shared" si="2"/>
        <v xml:space="preserve">MED30 </v>
      </c>
      <c r="AB68">
        <v>67</v>
      </c>
      <c r="AC68" t="s">
        <v>5611</v>
      </c>
      <c r="AD68">
        <v>890</v>
      </c>
    </row>
    <row r="69" spans="1:30">
      <c r="A69" t="s">
        <v>1905</v>
      </c>
      <c r="B69" t="s">
        <v>1906</v>
      </c>
      <c r="C69" s="10" t="s">
        <v>1907</v>
      </c>
      <c r="D69" t="s">
        <v>4790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479190</v>
      </c>
      <c r="L69" s="3">
        <v>2233200</v>
      </c>
      <c r="M69" s="3">
        <v>1850000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103420</v>
      </c>
      <c r="U69" s="3">
        <v>1325400</v>
      </c>
      <c r="V69" s="3">
        <v>2511600</v>
      </c>
      <c r="W69">
        <v>896</v>
      </c>
      <c r="X69">
        <v>809</v>
      </c>
      <c r="Y69" s="16">
        <v>11.418775788324499</v>
      </c>
      <c r="Z69" s="17">
        <v>5.0788498490198403E-6</v>
      </c>
      <c r="AA69" s="7" t="str">
        <f t="shared" si="2"/>
        <v>DPCD P</v>
      </c>
      <c r="AB69">
        <v>68</v>
      </c>
      <c r="AC69" t="s">
        <v>4790</v>
      </c>
      <c r="AD69">
        <v>896</v>
      </c>
    </row>
    <row r="70" spans="1:30">
      <c r="A70" t="s">
        <v>1734</v>
      </c>
      <c r="B70" t="s">
        <v>1735</v>
      </c>
      <c r="C70" s="10" t="s">
        <v>1736</v>
      </c>
      <c r="D70" t="s">
        <v>4724</v>
      </c>
      <c r="E70" s="3">
        <v>224910</v>
      </c>
      <c r="F70" s="3">
        <v>677540</v>
      </c>
      <c r="G70" s="3">
        <v>217320</v>
      </c>
      <c r="H70" s="3">
        <v>247340</v>
      </c>
      <c r="I70" s="3">
        <v>208680</v>
      </c>
      <c r="J70" s="3">
        <v>13587</v>
      </c>
      <c r="K70" s="3">
        <v>424290000</v>
      </c>
      <c r="L70" s="3">
        <v>825630000</v>
      </c>
      <c r="M70" s="3">
        <v>558250000</v>
      </c>
      <c r="N70" s="3">
        <v>49380</v>
      </c>
      <c r="O70" s="3">
        <v>868090</v>
      </c>
      <c r="P70" s="3">
        <v>314540</v>
      </c>
      <c r="Q70" s="3">
        <v>120960</v>
      </c>
      <c r="R70" s="3">
        <v>1220900</v>
      </c>
      <c r="S70" s="3">
        <v>106600</v>
      </c>
      <c r="T70" s="3">
        <v>240360000</v>
      </c>
      <c r="U70" s="3">
        <v>621970000</v>
      </c>
      <c r="V70" s="3">
        <v>931540000</v>
      </c>
      <c r="W70">
        <v>823</v>
      </c>
      <c r="X70">
        <v>736</v>
      </c>
      <c r="Y70" s="16">
        <v>11.0513878856892</v>
      </c>
      <c r="Z70" s="17">
        <v>2.8519820932900101E-5</v>
      </c>
      <c r="AA70" s="7" t="str">
        <f t="shared" si="2"/>
        <v>POLR2A</v>
      </c>
      <c r="AB70">
        <v>69</v>
      </c>
      <c r="AC70" t="s">
        <v>4724</v>
      </c>
      <c r="AD70">
        <v>823</v>
      </c>
    </row>
    <row r="71" spans="1:30">
      <c r="A71" t="s">
        <v>2211</v>
      </c>
      <c r="B71" t="s">
        <v>2212</v>
      </c>
      <c r="C71" s="10" t="s">
        <v>2213</v>
      </c>
      <c r="D71" t="s">
        <v>4923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978970</v>
      </c>
      <c r="M71" s="3">
        <v>4336200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177960</v>
      </c>
      <c r="U71" s="3">
        <v>444840</v>
      </c>
      <c r="V71" s="3">
        <v>3769200</v>
      </c>
      <c r="W71">
        <v>1032</v>
      </c>
      <c r="X71">
        <v>945</v>
      </c>
      <c r="Y71" s="16">
        <v>11.3499824638796</v>
      </c>
      <c r="Z71" s="17">
        <v>3.2024115492184802E-6</v>
      </c>
      <c r="AA71" s="7" t="str">
        <f t="shared" si="2"/>
        <v>SFRS15</v>
      </c>
      <c r="AB71">
        <v>70</v>
      </c>
      <c r="AC71" t="s">
        <v>4923</v>
      </c>
      <c r="AD71">
        <v>1032</v>
      </c>
    </row>
    <row r="72" spans="1:30">
      <c r="A72" t="s">
        <v>2630</v>
      </c>
      <c r="B72" t="s">
        <v>2631</v>
      </c>
      <c r="C72" s="10" t="s">
        <v>2632</v>
      </c>
      <c r="D72" t="s">
        <v>5080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269310</v>
      </c>
      <c r="L72" s="3">
        <v>345240</v>
      </c>
      <c r="M72" s="3">
        <v>842250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488570</v>
      </c>
      <c r="U72" s="3">
        <v>516910</v>
      </c>
      <c r="V72" s="3">
        <v>1136500</v>
      </c>
      <c r="W72">
        <v>1205</v>
      </c>
      <c r="X72">
        <v>1115</v>
      </c>
      <c r="Y72" s="16">
        <v>11.331308531473599</v>
      </c>
      <c r="Z72" s="17">
        <v>8.1430191030464297E-10</v>
      </c>
      <c r="AA72" s="7" t="str">
        <f t="shared" si="2"/>
        <v xml:space="preserve">INTS9 </v>
      </c>
      <c r="AB72">
        <v>71</v>
      </c>
      <c r="AC72" t="s">
        <v>5612</v>
      </c>
      <c r="AD72">
        <v>1205</v>
      </c>
    </row>
    <row r="73" spans="1:30">
      <c r="A73" t="s">
        <v>3102</v>
      </c>
      <c r="B73" t="s">
        <v>3103</v>
      </c>
      <c r="C73" s="10" t="s">
        <v>3104</v>
      </c>
      <c r="D73" t="s">
        <v>5260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366310</v>
      </c>
      <c r="L73" s="3">
        <v>61314</v>
      </c>
      <c r="M73" s="3">
        <v>969580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315770</v>
      </c>
      <c r="U73" s="3">
        <v>478380</v>
      </c>
      <c r="V73" s="3">
        <v>1759700</v>
      </c>
      <c r="W73">
        <v>1405</v>
      </c>
      <c r="X73">
        <v>1313</v>
      </c>
      <c r="Y73" s="16">
        <v>11.2944034001123</v>
      </c>
      <c r="Z73" s="17">
        <v>7.2061028114970596E-8</v>
      </c>
      <c r="AA73" s="7" t="str">
        <f t="shared" si="2"/>
        <v>DNAJC7</v>
      </c>
      <c r="AB73">
        <v>72</v>
      </c>
      <c r="AC73" t="s">
        <v>5260</v>
      </c>
      <c r="AD73">
        <v>1405</v>
      </c>
    </row>
    <row r="74" spans="1:30">
      <c r="A74" t="s">
        <v>188</v>
      </c>
      <c r="B74" t="s">
        <v>188</v>
      </c>
      <c r="C74" s="10" t="s">
        <v>189</v>
      </c>
      <c r="D74" t="s">
        <v>4110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531510</v>
      </c>
      <c r="L74" s="3">
        <v>192520</v>
      </c>
      <c r="M74" s="3">
        <v>297780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337450</v>
      </c>
      <c r="U74" s="3">
        <v>372480</v>
      </c>
      <c r="V74" s="3">
        <v>1808800</v>
      </c>
      <c r="W74">
        <v>161</v>
      </c>
      <c r="X74">
        <v>78</v>
      </c>
      <c r="Y74" s="16">
        <v>11.219239710829999</v>
      </c>
      <c r="Z74" s="17">
        <v>1.06556061922733E-7</v>
      </c>
      <c r="AA74" s="7" t="str">
        <f t="shared" si="2"/>
        <v>DNAJB4</v>
      </c>
      <c r="AB74">
        <v>73</v>
      </c>
      <c r="AC74" t="s">
        <v>4110</v>
      </c>
      <c r="AD74">
        <v>161</v>
      </c>
    </row>
    <row r="75" spans="1:30">
      <c r="A75" t="s">
        <v>1404</v>
      </c>
      <c r="B75" t="s">
        <v>1405</v>
      </c>
      <c r="C75" s="10" t="s">
        <v>1406</v>
      </c>
      <c r="D75" t="s">
        <v>4588</v>
      </c>
      <c r="E75" s="3">
        <v>14891</v>
      </c>
      <c r="F75" s="3">
        <v>39221</v>
      </c>
      <c r="G75" s="3">
        <v>4931.2</v>
      </c>
      <c r="H75" s="3">
        <v>0</v>
      </c>
      <c r="I75" s="3">
        <v>0</v>
      </c>
      <c r="J75" s="3">
        <v>0</v>
      </c>
      <c r="K75" s="3">
        <v>681820</v>
      </c>
      <c r="L75" s="3">
        <v>1630500</v>
      </c>
      <c r="M75" s="3">
        <v>736470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111450</v>
      </c>
      <c r="U75" s="3">
        <v>1514400</v>
      </c>
      <c r="V75" s="3">
        <v>1374900</v>
      </c>
      <c r="W75">
        <v>676</v>
      </c>
      <c r="X75">
        <v>591</v>
      </c>
      <c r="Y75" s="16">
        <v>11.229082412461</v>
      </c>
      <c r="Z75" s="17">
        <v>2.3345475316489301E-6</v>
      </c>
      <c r="AA75" s="7" t="str">
        <f t="shared" si="2"/>
        <v xml:space="preserve">PSMB1 </v>
      </c>
      <c r="AB75">
        <v>74</v>
      </c>
      <c r="AC75" t="s">
        <v>5613</v>
      </c>
      <c r="AD75">
        <v>676</v>
      </c>
    </row>
    <row r="76" spans="1:30">
      <c r="A76" t="s">
        <v>1055</v>
      </c>
      <c r="B76" t="s">
        <v>1055</v>
      </c>
      <c r="C76" s="10" t="s">
        <v>1056</v>
      </c>
      <c r="D76" t="s">
        <v>4448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448510</v>
      </c>
      <c r="L76" s="3">
        <v>2389700</v>
      </c>
      <c r="M76" s="3">
        <v>1487900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624220</v>
      </c>
      <c r="U76" s="3">
        <v>274470</v>
      </c>
      <c r="V76" s="3">
        <v>1215900</v>
      </c>
      <c r="W76">
        <v>526</v>
      </c>
      <c r="X76">
        <v>442</v>
      </c>
      <c r="Y76" s="16">
        <v>11.1771923834558</v>
      </c>
      <c r="Z76" s="17">
        <v>2.16108583816122E-8</v>
      </c>
      <c r="AA76" s="7" t="str">
        <f t="shared" si="2"/>
        <v xml:space="preserve">MED22 </v>
      </c>
      <c r="AB76">
        <v>75</v>
      </c>
      <c r="AC76" t="s">
        <v>5614</v>
      </c>
      <c r="AD76">
        <v>526</v>
      </c>
    </row>
    <row r="77" spans="1:30">
      <c r="A77" t="s">
        <v>1601</v>
      </c>
      <c r="B77" t="s">
        <v>1601</v>
      </c>
      <c r="C77" s="10" t="s">
        <v>1602</v>
      </c>
      <c r="D77" t="s">
        <v>4667</v>
      </c>
      <c r="E77" s="3">
        <v>29341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1283000</v>
      </c>
      <c r="L77" s="3">
        <v>2390400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390300</v>
      </c>
      <c r="U77" s="3">
        <v>1407900</v>
      </c>
      <c r="V77" s="3">
        <v>395880</v>
      </c>
      <c r="W77">
        <v>760</v>
      </c>
      <c r="X77">
        <v>675</v>
      </c>
      <c r="Y77" s="16">
        <v>11.198013676970399</v>
      </c>
      <c r="Z77" s="17">
        <v>1.9626526569632799E-8</v>
      </c>
      <c r="AA77" s="7" t="str">
        <f t="shared" si="2"/>
        <v xml:space="preserve">PSMB3 </v>
      </c>
      <c r="AB77">
        <v>76</v>
      </c>
      <c r="AC77" t="s">
        <v>5615</v>
      </c>
      <c r="AD77">
        <v>760</v>
      </c>
    </row>
    <row r="78" spans="1:30">
      <c r="A78" t="s">
        <v>3879</v>
      </c>
      <c r="B78" t="s">
        <v>3880</v>
      </c>
      <c r="C78" s="10" t="s">
        <v>3881</v>
      </c>
      <c r="D78" t="s">
        <v>5538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107570</v>
      </c>
      <c r="L78" s="3">
        <v>855990</v>
      </c>
      <c r="M78" s="3">
        <v>1895200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381590</v>
      </c>
      <c r="U78" s="3">
        <v>202360</v>
      </c>
      <c r="V78" s="3">
        <v>2417900</v>
      </c>
      <c r="W78">
        <v>1730</v>
      </c>
      <c r="X78">
        <v>1632</v>
      </c>
      <c r="Y78" s="16">
        <v>11.1245172017919</v>
      </c>
      <c r="Z78" s="17">
        <v>9.7282065324475005E-7</v>
      </c>
      <c r="AA78" s="7" t="str">
        <f t="shared" si="2"/>
        <v>MED1 I</v>
      </c>
      <c r="AB78">
        <v>77</v>
      </c>
      <c r="AC78" t="s">
        <v>5538</v>
      </c>
      <c r="AD78">
        <v>1730</v>
      </c>
    </row>
    <row r="79" spans="1:30">
      <c r="A79" t="s">
        <v>661</v>
      </c>
      <c r="B79" t="s">
        <v>662</v>
      </c>
      <c r="C79" s="10" t="s">
        <v>663</v>
      </c>
      <c r="D79" t="s">
        <v>4300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730160</v>
      </c>
      <c r="L79" s="3">
        <v>645370</v>
      </c>
      <c r="M79" s="3">
        <v>248520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174610</v>
      </c>
      <c r="U79" s="3">
        <v>832830</v>
      </c>
      <c r="V79" s="3">
        <v>1185700</v>
      </c>
      <c r="W79">
        <v>365</v>
      </c>
      <c r="X79">
        <v>281</v>
      </c>
      <c r="Y79" s="16">
        <v>11.086248924597999</v>
      </c>
      <c r="Z79" s="17">
        <v>1.9926363805198499E-7</v>
      </c>
      <c r="AA79" s="7" t="str">
        <f t="shared" si="2"/>
        <v xml:space="preserve">PSMD3 </v>
      </c>
      <c r="AB79">
        <v>78</v>
      </c>
      <c r="AC79" t="s">
        <v>5616</v>
      </c>
      <c r="AD79">
        <v>365</v>
      </c>
    </row>
    <row r="80" spans="1:30">
      <c r="A80" t="s">
        <v>812</v>
      </c>
      <c r="B80" t="s">
        <v>812</v>
      </c>
      <c r="C80" s="10" t="s">
        <v>813</v>
      </c>
      <c r="D80" t="s">
        <v>4357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678160</v>
      </c>
      <c r="L80" s="3">
        <v>1201700</v>
      </c>
      <c r="M80" s="3">
        <v>256580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432910</v>
      </c>
      <c r="U80" s="3">
        <v>720070</v>
      </c>
      <c r="V80" s="3">
        <v>534680</v>
      </c>
      <c r="W80">
        <v>424</v>
      </c>
      <c r="X80">
        <v>340</v>
      </c>
      <c r="Y80" s="16">
        <v>11.069933808154101</v>
      </c>
      <c r="Z80" s="17">
        <v>1.32116666944877E-11</v>
      </c>
      <c r="AA80" s="7" t="str">
        <f t="shared" si="2"/>
        <v xml:space="preserve">MED21 </v>
      </c>
      <c r="AB80">
        <v>79</v>
      </c>
      <c r="AC80" t="s">
        <v>5617</v>
      </c>
      <c r="AD80">
        <v>424</v>
      </c>
    </row>
    <row r="81" spans="1:30">
      <c r="A81" t="s">
        <v>411</v>
      </c>
      <c r="B81" t="s">
        <v>412</v>
      </c>
      <c r="C81" s="10" t="s">
        <v>413</v>
      </c>
      <c r="D81" t="s">
        <v>4202</v>
      </c>
      <c r="E81" s="3">
        <v>0</v>
      </c>
      <c r="F81" s="3">
        <v>0</v>
      </c>
      <c r="G81" s="3">
        <v>231740</v>
      </c>
      <c r="H81" s="3">
        <v>0</v>
      </c>
      <c r="I81" s="3">
        <v>0</v>
      </c>
      <c r="J81" s="3">
        <v>0</v>
      </c>
      <c r="K81" s="3">
        <v>176450</v>
      </c>
      <c r="L81" s="3">
        <v>2678600</v>
      </c>
      <c r="M81" s="3">
        <v>893410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0</v>
      </c>
      <c r="T81" s="3">
        <v>53654</v>
      </c>
      <c r="U81" s="3">
        <v>1676400</v>
      </c>
      <c r="V81" s="3">
        <v>1795700</v>
      </c>
      <c r="W81">
        <v>259</v>
      </c>
      <c r="X81">
        <v>176</v>
      </c>
      <c r="Y81" s="16">
        <v>11.0548160068254</v>
      </c>
      <c r="Z81" s="17">
        <v>2.0036877841157102E-5</v>
      </c>
      <c r="AA81" s="7" t="str">
        <f t="shared" si="2"/>
        <v>ANP32B</v>
      </c>
      <c r="AB81">
        <v>80</v>
      </c>
      <c r="AC81" t="s">
        <v>4202</v>
      </c>
      <c r="AD81">
        <v>259</v>
      </c>
    </row>
    <row r="82" spans="1:30">
      <c r="A82" t="s">
        <v>1895</v>
      </c>
      <c r="B82" t="s">
        <v>1896</v>
      </c>
      <c r="C82" s="10" t="s">
        <v>1897</v>
      </c>
      <c r="D82" t="s">
        <v>4787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665850</v>
      </c>
      <c r="L82" s="3">
        <v>536190</v>
      </c>
      <c r="M82" s="3">
        <v>571450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314630</v>
      </c>
      <c r="U82" s="3">
        <v>292540</v>
      </c>
      <c r="V82" s="3">
        <v>1523400</v>
      </c>
      <c r="W82">
        <v>892</v>
      </c>
      <c r="X82">
        <v>805</v>
      </c>
      <c r="Y82" s="16">
        <v>10.9868114867578</v>
      </c>
      <c r="Z82" s="17">
        <v>1.1457786814464E-7</v>
      </c>
      <c r="AA82" s="7" t="str">
        <f t="shared" si="2"/>
        <v>CPSF3L</v>
      </c>
      <c r="AB82">
        <v>81</v>
      </c>
      <c r="AC82" t="s">
        <v>4787</v>
      </c>
      <c r="AD82">
        <v>892</v>
      </c>
    </row>
    <row r="83" spans="1:30">
      <c r="A83" t="s">
        <v>3501</v>
      </c>
      <c r="B83" t="s">
        <v>3501</v>
      </c>
      <c r="C83" s="10" t="s">
        <v>3502</v>
      </c>
      <c r="D83" t="s">
        <v>5405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522730</v>
      </c>
      <c r="L83" s="3">
        <v>519250</v>
      </c>
      <c r="M83" s="3">
        <v>848330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721200</v>
      </c>
      <c r="U83" s="3">
        <v>145950</v>
      </c>
      <c r="V83" s="3">
        <v>1237600</v>
      </c>
      <c r="W83">
        <v>1573</v>
      </c>
      <c r="X83">
        <v>1477</v>
      </c>
      <c r="Y83" s="16">
        <v>10.951422742569299</v>
      </c>
      <c r="Z83" s="17">
        <v>3.9335469933769701E-7</v>
      </c>
      <c r="AA83" s="7" t="str">
        <f t="shared" si="2"/>
        <v xml:space="preserve">INTS2 </v>
      </c>
      <c r="AB83">
        <v>82</v>
      </c>
      <c r="AC83" t="s">
        <v>5618</v>
      </c>
      <c r="AD83">
        <v>1573</v>
      </c>
    </row>
    <row r="84" spans="1:30">
      <c r="A84" t="s">
        <v>1355</v>
      </c>
      <c r="B84" t="s">
        <v>1356</v>
      </c>
      <c r="C84" s="10" t="s">
        <v>1357</v>
      </c>
      <c r="D84" t="s">
        <v>4568</v>
      </c>
      <c r="E84" s="3">
        <v>0</v>
      </c>
      <c r="F84" s="3">
        <v>229260</v>
      </c>
      <c r="G84" s="3">
        <v>328930</v>
      </c>
      <c r="H84" s="3">
        <v>0</v>
      </c>
      <c r="I84" s="3">
        <v>0</v>
      </c>
      <c r="J84" s="3">
        <v>79749</v>
      </c>
      <c r="K84" s="3">
        <v>2446700</v>
      </c>
      <c r="L84" s="3">
        <v>4119800</v>
      </c>
      <c r="M84" s="3">
        <v>807970</v>
      </c>
      <c r="N84" s="3">
        <v>0</v>
      </c>
      <c r="O84" s="3">
        <v>0</v>
      </c>
      <c r="P84" s="3">
        <v>0</v>
      </c>
      <c r="Q84" s="3">
        <v>52884</v>
      </c>
      <c r="R84" s="3">
        <v>0</v>
      </c>
      <c r="S84" s="3">
        <v>0</v>
      </c>
      <c r="T84" s="3">
        <v>173790</v>
      </c>
      <c r="U84" s="3">
        <v>4587500</v>
      </c>
      <c r="V84" s="3">
        <v>1765900</v>
      </c>
      <c r="W84">
        <v>655</v>
      </c>
      <c r="X84">
        <v>570</v>
      </c>
      <c r="Y84" s="16">
        <v>10.814320882915901</v>
      </c>
      <c r="Z84" s="17">
        <v>1.28467030193018E-3</v>
      </c>
      <c r="AA84" s="7" t="str">
        <f t="shared" si="2"/>
        <v xml:space="preserve">PSMA7 </v>
      </c>
      <c r="AB84">
        <v>83</v>
      </c>
      <c r="AC84" t="s">
        <v>5619</v>
      </c>
      <c r="AD84">
        <v>655</v>
      </c>
    </row>
    <row r="85" spans="1:30">
      <c r="A85" t="s">
        <v>263</v>
      </c>
      <c r="B85" t="s">
        <v>264</v>
      </c>
      <c r="C85" s="10" t="s">
        <v>265</v>
      </c>
      <c r="D85" t="s">
        <v>4140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719150</v>
      </c>
      <c r="L85" s="3">
        <v>303990</v>
      </c>
      <c r="M85" s="3">
        <v>872650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92628</v>
      </c>
      <c r="U85" s="3">
        <v>972980</v>
      </c>
      <c r="V85" s="3">
        <v>1297600</v>
      </c>
      <c r="W85">
        <v>193</v>
      </c>
      <c r="X85">
        <v>110</v>
      </c>
      <c r="Y85" s="16">
        <v>10.8995418872441</v>
      </c>
      <c r="Z85" s="17">
        <v>2.4721810431340698E-6</v>
      </c>
      <c r="AA85" s="7" t="str">
        <f t="shared" si="2"/>
        <v>POLR1C</v>
      </c>
      <c r="AB85">
        <v>84</v>
      </c>
      <c r="AC85" t="s">
        <v>4140</v>
      </c>
      <c r="AD85">
        <v>193</v>
      </c>
    </row>
    <row r="86" spans="1:30">
      <c r="A86" t="s">
        <v>816</v>
      </c>
      <c r="B86" t="s">
        <v>816</v>
      </c>
      <c r="C86" s="10" t="s">
        <v>817</v>
      </c>
      <c r="D86" t="s">
        <v>5582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512790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258250</v>
      </c>
      <c r="U86" s="3">
        <v>827880</v>
      </c>
      <c r="V86" s="3">
        <v>498290</v>
      </c>
      <c r="W86">
        <v>426</v>
      </c>
      <c r="X86">
        <v>342</v>
      </c>
      <c r="Y86" s="16">
        <v>10.8546990200424</v>
      </c>
      <c r="Z86" s="17">
        <v>4.85238978343608E-9</v>
      </c>
      <c r="AA86" s="7" t="e">
        <f t="shared" si="2"/>
        <v>#VALUE!</v>
      </c>
      <c r="AB86">
        <v>85</v>
      </c>
      <c r="AC86" t="s">
        <v>5582</v>
      </c>
      <c r="AD86">
        <v>426</v>
      </c>
    </row>
    <row r="87" spans="1:30">
      <c r="A87" t="s">
        <v>1641</v>
      </c>
      <c r="B87" t="s">
        <v>1641</v>
      </c>
      <c r="C87" s="10" t="s">
        <v>1642</v>
      </c>
      <c r="D87" t="s">
        <v>4685</v>
      </c>
      <c r="E87" s="3">
        <v>0</v>
      </c>
      <c r="F87" s="3">
        <v>192420</v>
      </c>
      <c r="G87" s="3">
        <v>0</v>
      </c>
      <c r="H87" s="3">
        <v>26673</v>
      </c>
      <c r="I87" s="3">
        <v>0</v>
      </c>
      <c r="J87" s="3">
        <v>68013</v>
      </c>
      <c r="K87" s="3">
        <v>748400</v>
      </c>
      <c r="L87" s="3">
        <v>2015400</v>
      </c>
      <c r="M87" s="3">
        <v>911230</v>
      </c>
      <c r="N87" s="3">
        <v>0</v>
      </c>
      <c r="O87" s="3">
        <v>0</v>
      </c>
      <c r="P87" s="3">
        <v>0</v>
      </c>
      <c r="Q87" s="3">
        <v>206640</v>
      </c>
      <c r="R87" s="3">
        <v>0</v>
      </c>
      <c r="S87" s="3">
        <v>0</v>
      </c>
      <c r="T87" s="3">
        <v>479070</v>
      </c>
      <c r="U87" s="3">
        <v>2971500</v>
      </c>
      <c r="V87" s="3">
        <v>1519700</v>
      </c>
      <c r="W87">
        <v>780</v>
      </c>
      <c r="X87">
        <v>694</v>
      </c>
      <c r="Y87" s="16">
        <v>10.693204002824199</v>
      </c>
      <c r="Z87" s="17">
        <v>3.0130687456662499E-3</v>
      </c>
      <c r="AA87" s="7" t="str">
        <f t="shared" si="2"/>
        <v>CYC1 C</v>
      </c>
      <c r="AB87">
        <v>86</v>
      </c>
      <c r="AC87" t="s">
        <v>4685</v>
      </c>
      <c r="AD87">
        <v>780</v>
      </c>
    </row>
    <row r="88" spans="1:30">
      <c r="A88" t="s">
        <v>421</v>
      </c>
      <c r="B88" t="s">
        <v>421</v>
      </c>
      <c r="C88" s="10" t="s">
        <v>422</v>
      </c>
      <c r="D88" t="s">
        <v>4206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174230</v>
      </c>
      <c r="L88" s="3">
        <v>113160</v>
      </c>
      <c r="M88" s="3">
        <v>309280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591090</v>
      </c>
      <c r="U88" s="3">
        <v>183330</v>
      </c>
      <c r="V88" s="3">
        <v>818780</v>
      </c>
      <c r="W88">
        <v>263</v>
      </c>
      <c r="X88">
        <v>180</v>
      </c>
      <c r="Y88" s="16">
        <v>10.766739328758399</v>
      </c>
      <c r="Z88" s="17">
        <v>4.0781535512695002E-8</v>
      </c>
      <c r="AA88" s="7" t="str">
        <f t="shared" si="2"/>
        <v>BAG5 I</v>
      </c>
      <c r="AB88">
        <v>87</v>
      </c>
      <c r="AC88" t="s">
        <v>4206</v>
      </c>
      <c r="AD88">
        <v>263</v>
      </c>
    </row>
    <row r="89" spans="1:30">
      <c r="A89" t="s">
        <v>3628</v>
      </c>
      <c r="B89" t="s">
        <v>3628</v>
      </c>
      <c r="C89" s="10" t="s">
        <v>3629</v>
      </c>
      <c r="D89" t="s">
        <v>5449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262710</v>
      </c>
      <c r="L89" s="3">
        <v>2050900</v>
      </c>
      <c r="M89" s="3">
        <v>325180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112920</v>
      </c>
      <c r="U89" s="3">
        <v>1004400</v>
      </c>
      <c r="V89" s="3">
        <v>746820</v>
      </c>
      <c r="W89">
        <v>1627</v>
      </c>
      <c r="X89">
        <v>1530</v>
      </c>
      <c r="Y89" s="16">
        <v>10.744415016528199</v>
      </c>
      <c r="Z89" s="17">
        <v>6.9734964875528803E-7</v>
      </c>
      <c r="AA89" s="7" t="str">
        <f t="shared" si="2"/>
        <v xml:space="preserve">PSMB4 </v>
      </c>
      <c r="AB89">
        <v>88</v>
      </c>
      <c r="AC89" t="s">
        <v>5620</v>
      </c>
      <c r="AD89">
        <v>1627</v>
      </c>
    </row>
    <row r="90" spans="1:30">
      <c r="A90" t="s">
        <v>3200</v>
      </c>
      <c r="B90" t="s">
        <v>3201</v>
      </c>
      <c r="C90" s="10" t="s">
        <v>3202</v>
      </c>
      <c r="D90" t="s">
        <v>5297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59899</v>
      </c>
      <c r="L90" s="3">
        <v>1284200</v>
      </c>
      <c r="M90" s="3">
        <v>2993000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372750</v>
      </c>
      <c r="U90" s="3">
        <v>133470</v>
      </c>
      <c r="V90" s="3">
        <v>1435200</v>
      </c>
      <c r="W90">
        <v>1447</v>
      </c>
      <c r="X90">
        <v>1354</v>
      </c>
      <c r="Y90" s="16">
        <v>10.6622750568079</v>
      </c>
      <c r="Z90" s="17">
        <v>7.5935556995386896E-7</v>
      </c>
      <c r="AA90" s="7" t="str">
        <f t="shared" si="2"/>
        <v xml:space="preserve">RPRD2 </v>
      </c>
      <c r="AB90">
        <v>89</v>
      </c>
      <c r="AC90" t="s">
        <v>5621</v>
      </c>
      <c r="AD90">
        <v>1447</v>
      </c>
    </row>
    <row r="91" spans="1:30">
      <c r="A91" t="s">
        <v>1278</v>
      </c>
      <c r="B91" t="s">
        <v>1279</v>
      </c>
      <c r="C91" s="10" t="s">
        <v>1280</v>
      </c>
      <c r="D91" t="s">
        <v>4537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716000</v>
      </c>
      <c r="L91" s="3">
        <v>1128300</v>
      </c>
      <c r="M91" s="3">
        <v>196040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240940</v>
      </c>
      <c r="U91" s="3">
        <v>751020</v>
      </c>
      <c r="V91" s="3">
        <v>413500</v>
      </c>
      <c r="W91">
        <v>623</v>
      </c>
      <c r="X91">
        <v>538</v>
      </c>
      <c r="Y91" s="16">
        <v>10.6847780017078</v>
      </c>
      <c r="Z91" s="17">
        <v>4.4969109489667896E-9</v>
      </c>
      <c r="AA91" s="7" t="str">
        <f t="shared" si="2"/>
        <v xml:space="preserve">PSMD4 </v>
      </c>
      <c r="AB91">
        <v>90</v>
      </c>
      <c r="AC91" t="s">
        <v>5622</v>
      </c>
      <c r="AD91">
        <v>623</v>
      </c>
    </row>
    <row r="92" spans="1:30">
      <c r="A92" t="s">
        <v>2870</v>
      </c>
      <c r="B92" t="s">
        <v>2870</v>
      </c>
      <c r="C92" s="10" t="s">
        <v>2871</v>
      </c>
      <c r="D92" t="s">
        <v>5583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1456800</v>
      </c>
      <c r="L92" s="3">
        <v>2680500</v>
      </c>
      <c r="M92" s="3">
        <v>451160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28953</v>
      </c>
      <c r="U92" s="3">
        <v>3496200</v>
      </c>
      <c r="V92" s="3">
        <v>813830</v>
      </c>
      <c r="W92">
        <v>1308</v>
      </c>
      <c r="X92">
        <v>1216</v>
      </c>
      <c r="Y92" s="16">
        <v>10.7310498151509</v>
      </c>
      <c r="Z92" s="17">
        <v>9.0558728210440403E-5</v>
      </c>
      <c r="AA92" s="7" t="e">
        <f t="shared" si="2"/>
        <v>#VALUE!</v>
      </c>
      <c r="AB92">
        <v>91</v>
      </c>
      <c r="AC92" t="s">
        <v>5583</v>
      </c>
      <c r="AD92">
        <v>1308</v>
      </c>
    </row>
    <row r="93" spans="1:30">
      <c r="A93" t="s">
        <v>1603</v>
      </c>
      <c r="B93" t="s">
        <v>1603</v>
      </c>
      <c r="C93" s="10" t="s">
        <v>1604</v>
      </c>
      <c r="D93" t="s">
        <v>4668</v>
      </c>
      <c r="E93" s="3">
        <v>17346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1578400</v>
      </c>
      <c r="L93" s="3">
        <v>2194000</v>
      </c>
      <c r="M93" s="3">
        <v>172620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30519</v>
      </c>
      <c r="U93" s="3">
        <v>2494300</v>
      </c>
      <c r="V93" s="3">
        <v>1050000</v>
      </c>
      <c r="W93">
        <v>761</v>
      </c>
      <c r="X93">
        <v>676</v>
      </c>
      <c r="Y93" s="16">
        <v>10.716527177213001</v>
      </c>
      <c r="Z93" s="17">
        <v>6.5456477337592404E-5</v>
      </c>
      <c r="AA93" s="7" t="str">
        <f t="shared" si="2"/>
        <v xml:space="preserve">PSMB2 </v>
      </c>
      <c r="AB93">
        <v>92</v>
      </c>
      <c r="AC93" t="s">
        <v>5623</v>
      </c>
      <c r="AD93">
        <v>761</v>
      </c>
    </row>
    <row r="94" spans="1:30">
      <c r="A94" t="s">
        <v>387</v>
      </c>
      <c r="B94" t="s">
        <v>387</v>
      </c>
      <c r="C94" s="10" t="s">
        <v>388</v>
      </c>
      <c r="D94" t="s">
        <v>4089</v>
      </c>
      <c r="E94" s="3">
        <v>0</v>
      </c>
      <c r="F94" s="3">
        <v>0</v>
      </c>
      <c r="G94" s="3">
        <v>31528</v>
      </c>
      <c r="H94" s="3">
        <v>25718</v>
      </c>
      <c r="I94" s="3">
        <v>0</v>
      </c>
      <c r="J94" s="3">
        <v>0</v>
      </c>
      <c r="K94" s="3">
        <v>431460</v>
      </c>
      <c r="L94" s="3">
        <v>562410</v>
      </c>
      <c r="M94" s="3">
        <v>77207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39444</v>
      </c>
      <c r="U94" s="3">
        <v>1540700</v>
      </c>
      <c r="V94" s="3">
        <v>1140700</v>
      </c>
      <c r="W94">
        <v>247</v>
      </c>
      <c r="X94">
        <v>164</v>
      </c>
      <c r="Y94" s="16">
        <v>10.6480535902502</v>
      </c>
      <c r="Z94" s="17">
        <v>2.8048620501310299E-5</v>
      </c>
      <c r="AA94" s="7" t="str">
        <f t="shared" si="2"/>
        <v>SLC25A</v>
      </c>
      <c r="AB94">
        <v>93</v>
      </c>
      <c r="AC94" t="s">
        <v>4089</v>
      </c>
      <c r="AD94">
        <v>247</v>
      </c>
    </row>
    <row r="95" spans="1:30">
      <c r="A95" t="s">
        <v>3773</v>
      </c>
      <c r="B95" t="s">
        <v>3773</v>
      </c>
      <c r="C95" s="10" t="s">
        <v>3774</v>
      </c>
      <c r="D95" t="s">
        <v>5500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2974800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388260</v>
      </c>
      <c r="U95" s="3">
        <v>2537000</v>
      </c>
      <c r="V95" s="3">
        <v>64276</v>
      </c>
      <c r="W95">
        <v>1687</v>
      </c>
      <c r="X95">
        <v>1589</v>
      </c>
      <c r="Y95" s="16">
        <v>10.6044493921046</v>
      </c>
      <c r="Z95" s="17">
        <v>1.4724033938191601E-5</v>
      </c>
      <c r="AA95" s="7" t="str">
        <f t="shared" ref="AA95:AA126" si="3">MID(C95,SEARCH("Gene_Symbol=",C95)+12,6)</f>
        <v xml:space="preserve">COPS2 </v>
      </c>
      <c r="AB95">
        <v>94</v>
      </c>
      <c r="AC95" t="s">
        <v>5624</v>
      </c>
      <c r="AD95">
        <v>1687</v>
      </c>
    </row>
    <row r="96" spans="1:30">
      <c r="A96" t="s">
        <v>3443</v>
      </c>
      <c r="B96" t="s">
        <v>3444</v>
      </c>
      <c r="C96" s="10" t="s">
        <v>3445</v>
      </c>
      <c r="D96" t="s">
        <v>5386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504650</v>
      </c>
      <c r="L96" s="3">
        <v>820650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278370</v>
      </c>
      <c r="U96" s="3">
        <v>277370</v>
      </c>
      <c r="V96" s="3">
        <v>651390</v>
      </c>
      <c r="W96">
        <v>1549</v>
      </c>
      <c r="X96">
        <v>1453</v>
      </c>
      <c r="Y96" s="16">
        <v>10.4937528304062</v>
      </c>
      <c r="Z96" s="17">
        <v>1.85563212008053E-9</v>
      </c>
      <c r="AA96" s="7" t="str">
        <f t="shared" si="3"/>
        <v>IQSEC1</v>
      </c>
      <c r="AB96">
        <v>95</v>
      </c>
      <c r="AC96" t="s">
        <v>5386</v>
      </c>
      <c r="AD96">
        <v>1549</v>
      </c>
    </row>
    <row r="97" spans="1:30">
      <c r="A97" t="s">
        <v>632</v>
      </c>
      <c r="B97" t="s">
        <v>633</v>
      </c>
      <c r="C97" s="10" t="s">
        <v>634</v>
      </c>
      <c r="D97" t="s">
        <v>4288</v>
      </c>
      <c r="E97" s="3">
        <v>0</v>
      </c>
      <c r="F97" s="3">
        <v>0</v>
      </c>
      <c r="G97" s="3">
        <v>9128.9</v>
      </c>
      <c r="H97" s="3">
        <v>0</v>
      </c>
      <c r="I97" s="3">
        <v>0</v>
      </c>
      <c r="J97" s="3">
        <v>0</v>
      </c>
      <c r="K97" s="3">
        <v>1219900</v>
      </c>
      <c r="L97" s="3">
        <v>484190</v>
      </c>
      <c r="M97" s="3">
        <v>343830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113530</v>
      </c>
      <c r="U97" s="3">
        <v>588120</v>
      </c>
      <c r="V97" s="3">
        <v>788540</v>
      </c>
      <c r="W97">
        <v>352</v>
      </c>
      <c r="X97">
        <v>268</v>
      </c>
      <c r="Y97" s="16">
        <v>10.5157631640262</v>
      </c>
      <c r="Z97" s="17">
        <v>3.39320951467275E-7</v>
      </c>
      <c r="AA97" s="7" t="str">
        <f t="shared" si="3"/>
        <v xml:space="preserve">PSMC1 </v>
      </c>
      <c r="AB97">
        <v>96</v>
      </c>
      <c r="AC97" t="s">
        <v>5625</v>
      </c>
      <c r="AD97">
        <v>352</v>
      </c>
    </row>
    <row r="98" spans="1:30">
      <c r="A98" t="s">
        <v>858</v>
      </c>
      <c r="B98" t="s">
        <v>859</v>
      </c>
      <c r="C98" s="10" t="s">
        <v>860</v>
      </c>
      <c r="D98" t="s">
        <v>4374</v>
      </c>
      <c r="E98" s="3">
        <v>6256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1552000</v>
      </c>
      <c r="L98" s="3">
        <v>1646800</v>
      </c>
      <c r="M98" s="3">
        <v>477330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25517</v>
      </c>
      <c r="U98" s="3">
        <v>2520600</v>
      </c>
      <c r="V98" s="3">
        <v>872890</v>
      </c>
      <c r="W98">
        <v>443</v>
      </c>
      <c r="X98">
        <v>359</v>
      </c>
      <c r="Y98" s="16">
        <v>10.5466490659371</v>
      </c>
      <c r="Z98" s="17">
        <v>8.8085158173288304E-5</v>
      </c>
      <c r="AA98" s="7" t="str">
        <f t="shared" si="3"/>
        <v xml:space="preserve">PSMD6 </v>
      </c>
      <c r="AB98">
        <v>97</v>
      </c>
      <c r="AC98" t="s">
        <v>5626</v>
      </c>
      <c r="AD98">
        <v>443</v>
      </c>
    </row>
    <row r="99" spans="1:30">
      <c r="A99" t="s">
        <v>2684</v>
      </c>
      <c r="B99" t="s">
        <v>2684</v>
      </c>
      <c r="C99" s="10" t="s">
        <v>2685</v>
      </c>
      <c r="D99" t="s">
        <v>5101</v>
      </c>
      <c r="E99" s="3">
        <v>0</v>
      </c>
      <c r="F99" s="3">
        <v>0</v>
      </c>
      <c r="G99" s="3">
        <v>0</v>
      </c>
      <c r="H99" s="3">
        <v>0</v>
      </c>
      <c r="I99" s="3">
        <v>281210</v>
      </c>
      <c r="J99" s="3">
        <v>0</v>
      </c>
      <c r="K99" s="3">
        <v>743810</v>
      </c>
      <c r="L99" s="3">
        <v>3710000</v>
      </c>
      <c r="M99" s="3">
        <v>176870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211670</v>
      </c>
      <c r="U99" s="3">
        <v>660150</v>
      </c>
      <c r="V99" s="3">
        <v>293870</v>
      </c>
      <c r="W99">
        <v>1228</v>
      </c>
      <c r="X99">
        <v>1137</v>
      </c>
      <c r="Y99" s="16">
        <v>10.3962367313197</v>
      </c>
      <c r="Z99" s="17">
        <v>6.6604838962994398E-9</v>
      </c>
      <c r="AA99" s="7" t="str">
        <f t="shared" si="3"/>
        <v xml:space="preserve">PSMA5 </v>
      </c>
      <c r="AB99">
        <v>98</v>
      </c>
      <c r="AC99" t="s">
        <v>5627</v>
      </c>
      <c r="AD99">
        <v>1228</v>
      </c>
    </row>
    <row r="100" spans="1:30">
      <c r="A100" t="s">
        <v>1727</v>
      </c>
      <c r="B100" t="s">
        <v>1727</v>
      </c>
      <c r="C100" s="10" t="s">
        <v>1728</v>
      </c>
      <c r="D100" t="s">
        <v>4721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203520</v>
      </c>
      <c r="L100" s="3">
        <v>719490</v>
      </c>
      <c r="M100" s="3">
        <v>119090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178180</v>
      </c>
      <c r="U100" s="3">
        <v>592030</v>
      </c>
      <c r="V100" s="3">
        <v>372370</v>
      </c>
      <c r="W100">
        <v>820</v>
      </c>
      <c r="X100">
        <v>733</v>
      </c>
      <c r="Y100" s="16">
        <v>10.374887987601999</v>
      </c>
      <c r="Z100" s="17">
        <v>8.5459698641558598E-9</v>
      </c>
      <c r="AA100" s="7" t="str">
        <f t="shared" si="3"/>
        <v>C1orf5</v>
      </c>
      <c r="AB100">
        <v>99</v>
      </c>
      <c r="AC100" t="s">
        <v>4721</v>
      </c>
      <c r="AD100">
        <v>820</v>
      </c>
    </row>
    <row r="101" spans="1:30">
      <c r="A101" t="s">
        <v>720</v>
      </c>
      <c r="B101" t="s">
        <v>720</v>
      </c>
      <c r="C101" s="10" t="s">
        <v>721</v>
      </c>
      <c r="D101" t="s">
        <v>4323</v>
      </c>
      <c r="E101" s="3">
        <v>0</v>
      </c>
      <c r="F101" s="3">
        <v>0</v>
      </c>
      <c r="G101" s="3">
        <v>41060</v>
      </c>
      <c r="H101" s="3">
        <v>193280</v>
      </c>
      <c r="I101" s="3">
        <v>0</v>
      </c>
      <c r="J101" s="3">
        <v>0</v>
      </c>
      <c r="K101" s="3">
        <v>14435000</v>
      </c>
      <c r="L101" s="3">
        <v>16314000</v>
      </c>
      <c r="M101" s="3">
        <v>9012400</v>
      </c>
      <c r="N101" s="3">
        <v>109530</v>
      </c>
      <c r="O101" s="3">
        <v>0</v>
      </c>
      <c r="P101" s="3">
        <v>827030</v>
      </c>
      <c r="Q101" s="3">
        <v>57839</v>
      </c>
      <c r="R101" s="3">
        <v>0</v>
      </c>
      <c r="S101" s="3">
        <v>92703</v>
      </c>
      <c r="T101" s="3">
        <v>8005300</v>
      </c>
      <c r="U101" s="3">
        <v>25317000</v>
      </c>
      <c r="V101" s="3">
        <v>26234000</v>
      </c>
      <c r="W101">
        <v>388</v>
      </c>
      <c r="X101">
        <v>304</v>
      </c>
      <c r="Y101" s="16">
        <v>9.9372488608410006</v>
      </c>
      <c r="Z101" s="17">
        <v>1.2184173770007399E-2</v>
      </c>
      <c r="AA101" s="7" t="str">
        <f t="shared" si="3"/>
        <v>DNAJA1</v>
      </c>
      <c r="AB101">
        <v>100</v>
      </c>
      <c r="AC101" t="s">
        <v>4323</v>
      </c>
      <c r="AD101">
        <v>388</v>
      </c>
    </row>
    <row r="102" spans="1:30">
      <c r="A102" t="s">
        <v>1365</v>
      </c>
      <c r="B102" t="s">
        <v>1366</v>
      </c>
      <c r="C102" s="10" t="s">
        <v>1367</v>
      </c>
      <c r="D102" t="s">
        <v>4572</v>
      </c>
      <c r="E102" s="3">
        <v>15547</v>
      </c>
      <c r="F102" s="3">
        <v>0</v>
      </c>
      <c r="G102" s="3">
        <v>46575</v>
      </c>
      <c r="H102" s="3">
        <v>0</v>
      </c>
      <c r="I102" s="3">
        <v>0</v>
      </c>
      <c r="J102" s="3">
        <v>0</v>
      </c>
      <c r="K102" s="3">
        <v>871350</v>
      </c>
      <c r="L102" s="3">
        <v>1284900</v>
      </c>
      <c r="M102" s="3">
        <v>950260</v>
      </c>
      <c r="N102" s="3">
        <v>0</v>
      </c>
      <c r="O102" s="3">
        <v>0</v>
      </c>
      <c r="P102" s="3">
        <v>40206</v>
      </c>
      <c r="Q102" s="3">
        <v>0</v>
      </c>
      <c r="R102" s="3">
        <v>0</v>
      </c>
      <c r="S102" s="3">
        <v>21228</v>
      </c>
      <c r="T102" s="3">
        <v>365960</v>
      </c>
      <c r="U102" s="3">
        <v>2357700</v>
      </c>
      <c r="V102" s="3">
        <v>2936900</v>
      </c>
      <c r="W102">
        <v>659</v>
      </c>
      <c r="X102">
        <v>574</v>
      </c>
      <c r="Y102" s="16">
        <v>10.100578623175601</v>
      </c>
      <c r="Z102" s="17">
        <v>2.5501153770827001E-3</v>
      </c>
      <c r="AA102" s="7" t="str">
        <f t="shared" si="3"/>
        <v>DNAJB6</v>
      </c>
      <c r="AB102">
        <v>101</v>
      </c>
      <c r="AC102" t="s">
        <v>4572</v>
      </c>
      <c r="AD102">
        <v>659</v>
      </c>
    </row>
    <row r="103" spans="1:30">
      <c r="A103" t="s">
        <v>186</v>
      </c>
      <c r="B103" t="s">
        <v>186</v>
      </c>
      <c r="C103" s="10" t="s">
        <v>187</v>
      </c>
      <c r="D103" t="s">
        <v>4109</v>
      </c>
      <c r="E103" s="3">
        <v>0</v>
      </c>
      <c r="F103" s="3">
        <v>0</v>
      </c>
      <c r="G103" s="3">
        <v>0</v>
      </c>
      <c r="H103" s="3">
        <v>143650</v>
      </c>
      <c r="I103" s="3">
        <v>0</v>
      </c>
      <c r="J103" s="3">
        <v>0</v>
      </c>
      <c r="K103" s="3">
        <v>102120</v>
      </c>
      <c r="L103" s="3">
        <v>367860</v>
      </c>
      <c r="M103" s="3">
        <v>396940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3">
        <v>0</v>
      </c>
      <c r="T103" s="3">
        <v>176350</v>
      </c>
      <c r="U103" s="3">
        <v>354420</v>
      </c>
      <c r="V103" s="3">
        <v>467430</v>
      </c>
      <c r="W103">
        <v>160</v>
      </c>
      <c r="X103">
        <v>77</v>
      </c>
      <c r="Y103" s="16">
        <v>10.232524449062099</v>
      </c>
      <c r="Z103" s="17">
        <v>2.5611761257462199E-9</v>
      </c>
      <c r="AA103" s="7" t="str">
        <f t="shared" si="3"/>
        <v xml:space="preserve">MTCH2 </v>
      </c>
      <c r="AB103">
        <v>102</v>
      </c>
      <c r="AC103" t="s">
        <v>5628</v>
      </c>
      <c r="AD103">
        <v>160</v>
      </c>
    </row>
    <row r="104" spans="1:30">
      <c r="A104" t="s">
        <v>2242</v>
      </c>
      <c r="B104" t="s">
        <v>2242</v>
      </c>
      <c r="C104" s="10" t="s">
        <v>2243</v>
      </c>
      <c r="D104" t="s">
        <v>4936</v>
      </c>
      <c r="E104" s="3">
        <v>0</v>
      </c>
      <c r="F104" s="3">
        <v>0</v>
      </c>
      <c r="G104" s="3">
        <v>0</v>
      </c>
      <c r="H104" s="3">
        <v>4460.8</v>
      </c>
      <c r="I104" s="3">
        <v>0</v>
      </c>
      <c r="J104" s="3">
        <v>0</v>
      </c>
      <c r="K104" s="3">
        <v>629390</v>
      </c>
      <c r="L104" s="3">
        <v>366040</v>
      </c>
      <c r="M104" s="3">
        <v>251030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3">
        <v>0</v>
      </c>
      <c r="T104" s="3">
        <v>84198</v>
      </c>
      <c r="U104" s="3">
        <v>1037700</v>
      </c>
      <c r="V104" s="3">
        <v>351100</v>
      </c>
      <c r="W104">
        <v>1045</v>
      </c>
      <c r="X104">
        <v>958</v>
      </c>
      <c r="Y104" s="16">
        <v>10.2559929345559</v>
      </c>
      <c r="Z104" s="17">
        <v>1.4502451097862299E-6</v>
      </c>
      <c r="AA104" s="7" t="str">
        <f t="shared" si="3"/>
        <v>PSMD12</v>
      </c>
      <c r="AB104">
        <v>103</v>
      </c>
      <c r="AC104" t="s">
        <v>4936</v>
      </c>
      <c r="AD104">
        <v>1045</v>
      </c>
    </row>
    <row r="105" spans="1:30">
      <c r="A105" t="s">
        <v>3406</v>
      </c>
      <c r="B105" t="s">
        <v>3407</v>
      </c>
      <c r="C105" s="10" t="s">
        <v>3408</v>
      </c>
      <c r="D105" t="s">
        <v>5374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648250</v>
      </c>
      <c r="L105" s="3">
        <v>576820</v>
      </c>
      <c r="M105" s="3">
        <v>588260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3">
        <v>0</v>
      </c>
      <c r="T105" s="3">
        <v>979410</v>
      </c>
      <c r="U105" s="3">
        <v>34027</v>
      </c>
      <c r="V105" s="3">
        <v>721940</v>
      </c>
      <c r="W105">
        <v>1534</v>
      </c>
      <c r="X105">
        <v>1438</v>
      </c>
      <c r="Y105" s="16">
        <v>10.1391550522213</v>
      </c>
      <c r="Z105" s="17">
        <v>2.1287135562948099E-5</v>
      </c>
      <c r="AA105" s="7" t="str">
        <f t="shared" si="3"/>
        <v xml:space="preserve">INTS4 </v>
      </c>
      <c r="AB105">
        <v>104</v>
      </c>
      <c r="AC105" t="s">
        <v>5629</v>
      </c>
      <c r="AD105">
        <v>1534</v>
      </c>
    </row>
    <row r="106" spans="1:30">
      <c r="A106" t="s">
        <v>946</v>
      </c>
      <c r="B106" t="s">
        <v>946</v>
      </c>
      <c r="C106" s="10" t="s">
        <v>947</v>
      </c>
      <c r="D106" t="s">
        <v>4089</v>
      </c>
      <c r="E106" s="3">
        <v>0</v>
      </c>
      <c r="F106" s="3">
        <v>83084</v>
      </c>
      <c r="G106" s="3">
        <v>55210</v>
      </c>
      <c r="H106" s="3">
        <v>5930.7</v>
      </c>
      <c r="I106" s="3">
        <v>31167</v>
      </c>
      <c r="J106" s="3">
        <v>70881</v>
      </c>
      <c r="K106" s="3">
        <v>649720</v>
      </c>
      <c r="L106" s="3">
        <v>3681600</v>
      </c>
      <c r="M106" s="3">
        <v>861400</v>
      </c>
      <c r="N106" s="3">
        <v>0</v>
      </c>
      <c r="O106" s="3">
        <v>16065</v>
      </c>
      <c r="P106" s="3">
        <v>10306</v>
      </c>
      <c r="Q106" s="3">
        <v>0</v>
      </c>
      <c r="R106" s="3">
        <v>0</v>
      </c>
      <c r="S106" s="3">
        <v>0</v>
      </c>
      <c r="T106" s="3">
        <v>254360</v>
      </c>
      <c r="U106" s="3">
        <v>3170000</v>
      </c>
      <c r="V106" s="3">
        <v>1454400</v>
      </c>
      <c r="W106">
        <v>479</v>
      </c>
      <c r="X106">
        <v>395</v>
      </c>
      <c r="Y106" s="16">
        <v>10.124380417761</v>
      </c>
      <c r="Z106" s="17">
        <v>1.0397844847700401E-3</v>
      </c>
      <c r="AA106" s="7" t="str">
        <f t="shared" si="3"/>
        <v>SLC25A</v>
      </c>
      <c r="AB106">
        <v>105</v>
      </c>
      <c r="AC106" t="s">
        <v>4089</v>
      </c>
      <c r="AD106">
        <v>479</v>
      </c>
    </row>
    <row r="107" spans="1:30">
      <c r="A107" t="s">
        <v>3834</v>
      </c>
      <c r="B107" t="s">
        <v>3835</v>
      </c>
      <c r="C107" s="10" t="s">
        <v>3836</v>
      </c>
      <c r="D107" t="s">
        <v>5368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44473</v>
      </c>
      <c r="L107" s="3">
        <v>1180800</v>
      </c>
      <c r="M107" s="3">
        <v>486370</v>
      </c>
      <c r="N107" s="3">
        <v>0</v>
      </c>
      <c r="O107" s="3">
        <v>0</v>
      </c>
      <c r="P107" s="3">
        <v>0</v>
      </c>
      <c r="Q107" s="3">
        <v>0</v>
      </c>
      <c r="R107" s="3">
        <v>0</v>
      </c>
      <c r="S107" s="3">
        <v>0</v>
      </c>
      <c r="T107" s="3">
        <v>83348</v>
      </c>
      <c r="U107" s="3">
        <v>297620</v>
      </c>
      <c r="V107" s="3">
        <v>912270</v>
      </c>
      <c r="W107">
        <v>1712</v>
      </c>
      <c r="X107">
        <v>1614</v>
      </c>
      <c r="Y107" s="16">
        <v>10.1096910876013</v>
      </c>
      <c r="Z107" s="17">
        <v>1.1309355932701801E-6</v>
      </c>
      <c r="AA107" s="7" t="str">
        <f t="shared" si="3"/>
        <v>SUPT6H</v>
      </c>
      <c r="AB107">
        <v>106</v>
      </c>
      <c r="AC107" t="s">
        <v>5368</v>
      </c>
      <c r="AD107">
        <v>1712</v>
      </c>
    </row>
    <row r="108" spans="1:30">
      <c r="A108" t="s">
        <v>2128</v>
      </c>
      <c r="B108" t="s">
        <v>2128</v>
      </c>
      <c r="C108" s="10" t="s">
        <v>2129</v>
      </c>
      <c r="D108" t="s">
        <v>4888</v>
      </c>
      <c r="E108" s="3">
        <v>0</v>
      </c>
      <c r="F108" s="3">
        <v>0</v>
      </c>
      <c r="G108" s="3">
        <v>62794</v>
      </c>
      <c r="H108" s="3">
        <v>0</v>
      </c>
      <c r="I108" s="3">
        <v>0</v>
      </c>
      <c r="J108" s="3">
        <v>0</v>
      </c>
      <c r="K108" s="3">
        <v>227540</v>
      </c>
      <c r="L108" s="3">
        <v>1583200</v>
      </c>
      <c r="M108" s="3">
        <v>214580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0</v>
      </c>
      <c r="T108" s="3">
        <v>98983</v>
      </c>
      <c r="U108" s="3">
        <v>1500200</v>
      </c>
      <c r="V108" s="3">
        <v>147800</v>
      </c>
      <c r="W108">
        <v>995</v>
      </c>
      <c r="X108">
        <v>908</v>
      </c>
      <c r="Y108" s="16">
        <v>10.0949677694797</v>
      </c>
      <c r="Z108" s="17">
        <v>4.5422442913729699E-6</v>
      </c>
      <c r="AA108" s="7" t="str">
        <f t="shared" si="3"/>
        <v xml:space="preserve">PSMA3 </v>
      </c>
      <c r="AB108">
        <v>107</v>
      </c>
      <c r="AC108" t="s">
        <v>5630</v>
      </c>
      <c r="AD108">
        <v>995</v>
      </c>
    </row>
    <row r="109" spans="1:30">
      <c r="A109" t="s">
        <v>3888</v>
      </c>
      <c r="B109" t="s">
        <v>3888</v>
      </c>
      <c r="C109" s="10" t="s">
        <v>3889</v>
      </c>
      <c r="D109" t="s">
        <v>5498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6949100</v>
      </c>
      <c r="L109" s="3">
        <v>16851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0</v>
      </c>
      <c r="T109" s="3">
        <v>2678000</v>
      </c>
      <c r="U109" s="3">
        <v>7614500</v>
      </c>
      <c r="V109" s="3">
        <v>0</v>
      </c>
      <c r="W109">
        <v>1734</v>
      </c>
      <c r="X109">
        <v>1636</v>
      </c>
      <c r="Y109" s="16">
        <v>9.4043474685757502</v>
      </c>
      <c r="Z109" s="17">
        <v>1.8792568402436802E-2</v>
      </c>
      <c r="AA109" s="7" t="str">
        <f t="shared" si="3"/>
        <v>- Puta</v>
      </c>
      <c r="AB109">
        <v>108</v>
      </c>
      <c r="AC109" t="e">
        <f>- Puta</f>
        <v>#NAME?</v>
      </c>
      <c r="AD109">
        <v>1734</v>
      </c>
    </row>
    <row r="110" spans="1:30">
      <c r="A110" t="s">
        <v>2885</v>
      </c>
      <c r="B110" t="s">
        <v>2886</v>
      </c>
      <c r="C110" s="10" t="s">
        <v>2887</v>
      </c>
      <c r="D110" t="s">
        <v>5182</v>
      </c>
      <c r="E110" s="3">
        <v>0</v>
      </c>
      <c r="F110" s="3">
        <v>0</v>
      </c>
      <c r="G110" s="3">
        <v>16758</v>
      </c>
      <c r="H110" s="3">
        <v>0</v>
      </c>
      <c r="I110" s="3">
        <v>0</v>
      </c>
      <c r="J110" s="3">
        <v>0</v>
      </c>
      <c r="K110" s="3">
        <v>726800</v>
      </c>
      <c r="L110" s="3">
        <v>1214000</v>
      </c>
      <c r="M110" s="3">
        <v>170190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219800</v>
      </c>
      <c r="U110" s="3">
        <v>259620</v>
      </c>
      <c r="V110" s="3">
        <v>342870</v>
      </c>
      <c r="W110">
        <v>1315</v>
      </c>
      <c r="X110">
        <v>1223</v>
      </c>
      <c r="Y110" s="16">
        <v>10.039725338301499</v>
      </c>
      <c r="Z110" s="17">
        <v>1.0595084035398201E-11</v>
      </c>
      <c r="AA110" s="7" t="str">
        <f t="shared" si="3"/>
        <v xml:space="preserve">PSMD1 </v>
      </c>
      <c r="AB110">
        <v>109</v>
      </c>
      <c r="AC110" t="s">
        <v>5631</v>
      </c>
      <c r="AD110">
        <v>1315</v>
      </c>
    </row>
    <row r="111" spans="1:30">
      <c r="A111" t="s">
        <v>2488</v>
      </c>
      <c r="B111" t="s">
        <v>2489</v>
      </c>
      <c r="C111" s="10" t="s">
        <v>2490</v>
      </c>
      <c r="D111" t="s">
        <v>5029</v>
      </c>
      <c r="E111" s="3">
        <v>0</v>
      </c>
      <c r="F111" s="3">
        <v>22247</v>
      </c>
      <c r="G111" s="3">
        <v>41216</v>
      </c>
      <c r="H111" s="3">
        <v>0</v>
      </c>
      <c r="I111" s="3">
        <v>0</v>
      </c>
      <c r="J111" s="3">
        <v>0</v>
      </c>
      <c r="K111" s="3">
        <v>2634400</v>
      </c>
      <c r="L111" s="3">
        <v>3886700</v>
      </c>
      <c r="M111" s="3">
        <v>757100</v>
      </c>
      <c r="N111" s="3">
        <v>35328</v>
      </c>
      <c r="O111" s="3">
        <v>0</v>
      </c>
      <c r="P111" s="3">
        <v>32531</v>
      </c>
      <c r="Q111" s="3">
        <v>0</v>
      </c>
      <c r="R111" s="3">
        <v>0</v>
      </c>
      <c r="S111" s="3">
        <v>0</v>
      </c>
      <c r="T111" s="3">
        <v>623100</v>
      </c>
      <c r="U111" s="3">
        <v>1817500</v>
      </c>
      <c r="V111" s="3">
        <v>1710000</v>
      </c>
      <c r="W111">
        <v>1147</v>
      </c>
      <c r="X111">
        <v>1058</v>
      </c>
      <c r="Y111" s="16">
        <v>9.8997223384644002</v>
      </c>
      <c r="Z111" s="17">
        <v>2.7991451388964098E-3</v>
      </c>
      <c r="AA111" s="7" t="str">
        <f t="shared" si="3"/>
        <v xml:space="preserve">PSMA2 </v>
      </c>
      <c r="AB111">
        <v>110</v>
      </c>
      <c r="AC111" t="s">
        <v>5632</v>
      </c>
      <c r="AD111">
        <v>1147</v>
      </c>
    </row>
    <row r="112" spans="1:30">
      <c r="A112" t="s">
        <v>1996</v>
      </c>
      <c r="B112" t="s">
        <v>1996</v>
      </c>
      <c r="C112" s="10" t="s">
        <v>1997</v>
      </c>
      <c r="D112" t="s">
        <v>4830</v>
      </c>
      <c r="E112" s="3">
        <v>0</v>
      </c>
      <c r="F112" s="3">
        <v>0</v>
      </c>
      <c r="G112" s="3">
        <v>12718</v>
      </c>
      <c r="H112" s="3">
        <v>0</v>
      </c>
      <c r="I112" s="3">
        <v>0</v>
      </c>
      <c r="J112" s="3">
        <v>0</v>
      </c>
      <c r="K112" s="3">
        <v>893520</v>
      </c>
      <c r="L112" s="3">
        <v>112680</v>
      </c>
      <c r="M112" s="3">
        <v>555650</v>
      </c>
      <c r="N112" s="3">
        <v>19944</v>
      </c>
      <c r="O112" s="3">
        <v>0</v>
      </c>
      <c r="P112" s="3">
        <v>0</v>
      </c>
      <c r="Q112" s="3">
        <v>0</v>
      </c>
      <c r="R112" s="3">
        <v>0</v>
      </c>
      <c r="S112" s="3">
        <v>0</v>
      </c>
      <c r="T112" s="3">
        <v>74949</v>
      </c>
      <c r="U112" s="3">
        <v>1300800</v>
      </c>
      <c r="V112" s="3">
        <v>1625500</v>
      </c>
      <c r="W112">
        <v>936</v>
      </c>
      <c r="X112">
        <v>849</v>
      </c>
      <c r="Y112" s="16">
        <v>9.9984026274280797</v>
      </c>
      <c r="Z112" s="17">
        <v>8.4454039698459295E-4</v>
      </c>
      <c r="AA112" s="7" t="str">
        <f t="shared" si="3"/>
        <v>PSMD11</v>
      </c>
      <c r="AB112">
        <v>111</v>
      </c>
      <c r="AC112" t="s">
        <v>4830</v>
      </c>
      <c r="AD112">
        <v>936</v>
      </c>
    </row>
    <row r="113" spans="1:30">
      <c r="A113" t="s">
        <v>160</v>
      </c>
      <c r="B113" t="s">
        <v>160</v>
      </c>
      <c r="C113" s="10" t="s">
        <v>161</v>
      </c>
      <c r="D113" t="s">
        <v>4099</v>
      </c>
      <c r="E113" s="3">
        <v>113260</v>
      </c>
      <c r="F113" s="3">
        <v>249930</v>
      </c>
      <c r="G113" s="3">
        <v>0</v>
      </c>
      <c r="H113" s="3">
        <v>0</v>
      </c>
      <c r="I113" s="3">
        <v>107400</v>
      </c>
      <c r="J113" s="3">
        <v>0</v>
      </c>
      <c r="K113" s="3">
        <v>624180</v>
      </c>
      <c r="L113" s="3">
        <v>103960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">
        <v>0</v>
      </c>
      <c r="T113" s="3">
        <v>309940</v>
      </c>
      <c r="U113" s="3">
        <v>458530</v>
      </c>
      <c r="V113" s="3">
        <v>128430</v>
      </c>
      <c r="W113">
        <v>149</v>
      </c>
      <c r="X113">
        <v>66</v>
      </c>
      <c r="Y113" s="16">
        <v>10.0063029164029</v>
      </c>
      <c r="Z113" s="17">
        <v>1.8332208430665701E-8</v>
      </c>
      <c r="AA113" s="7" t="str">
        <f t="shared" si="3"/>
        <v>RBX1 R</v>
      </c>
      <c r="AB113">
        <v>112</v>
      </c>
      <c r="AC113" t="s">
        <v>4099</v>
      </c>
      <c r="AD113">
        <v>149</v>
      </c>
    </row>
    <row r="114" spans="1:30">
      <c r="A114" t="s">
        <v>2407</v>
      </c>
      <c r="B114" t="s">
        <v>2408</v>
      </c>
      <c r="C114" s="10" t="s">
        <v>2409</v>
      </c>
      <c r="D114" t="s">
        <v>4997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3433300</v>
      </c>
      <c r="L114" s="3">
        <v>1256900</v>
      </c>
      <c r="M114" s="3">
        <v>27290</v>
      </c>
      <c r="N114" s="3">
        <v>15330</v>
      </c>
      <c r="O114" s="3">
        <v>0</v>
      </c>
      <c r="P114" s="3">
        <v>88132</v>
      </c>
      <c r="Q114" s="3">
        <v>0</v>
      </c>
      <c r="R114" s="3">
        <v>0</v>
      </c>
      <c r="S114" s="3">
        <v>0</v>
      </c>
      <c r="T114" s="3">
        <v>4797400</v>
      </c>
      <c r="U114" s="3">
        <v>1036300</v>
      </c>
      <c r="V114" s="3">
        <v>315790</v>
      </c>
      <c r="W114">
        <v>1114</v>
      </c>
      <c r="X114">
        <v>1025</v>
      </c>
      <c r="Y114" s="16">
        <v>9.7599044483075108</v>
      </c>
      <c r="Z114" s="17">
        <v>4.5818416424619098E-3</v>
      </c>
      <c r="AA114" s="7" t="str">
        <f t="shared" si="3"/>
        <v>TUBA1C</v>
      </c>
      <c r="AB114">
        <v>113</v>
      </c>
      <c r="AC114" t="s">
        <v>4997</v>
      </c>
      <c r="AD114">
        <v>1114</v>
      </c>
    </row>
    <row r="115" spans="1:30">
      <c r="A115" t="s">
        <v>992</v>
      </c>
      <c r="B115" t="s">
        <v>992</v>
      </c>
      <c r="C115" s="10" t="s">
        <v>993</v>
      </c>
      <c r="D115" t="s">
        <v>4424</v>
      </c>
      <c r="E115" s="3">
        <v>0</v>
      </c>
      <c r="F115" s="3">
        <v>0</v>
      </c>
      <c r="G115" s="3">
        <v>28132</v>
      </c>
      <c r="H115" s="3">
        <v>0</v>
      </c>
      <c r="I115" s="3">
        <v>0</v>
      </c>
      <c r="J115" s="3">
        <v>0</v>
      </c>
      <c r="K115" s="3">
        <v>1250300</v>
      </c>
      <c r="L115" s="3">
        <v>36499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3">
        <v>0</v>
      </c>
      <c r="T115" s="3">
        <v>16848</v>
      </c>
      <c r="U115" s="3">
        <v>4615300</v>
      </c>
      <c r="V115" s="3">
        <v>220360</v>
      </c>
      <c r="W115">
        <v>499</v>
      </c>
      <c r="X115">
        <v>415</v>
      </c>
      <c r="Y115" s="16">
        <v>9.9759285202060806</v>
      </c>
      <c r="Z115" s="17">
        <v>3.3063138623968402E-4</v>
      </c>
      <c r="AA115" s="7" t="str">
        <f t="shared" si="3"/>
        <v xml:space="preserve">GLUD1 </v>
      </c>
      <c r="AB115">
        <v>114</v>
      </c>
      <c r="AC115" t="s">
        <v>5633</v>
      </c>
      <c r="AD115">
        <v>499</v>
      </c>
    </row>
    <row r="116" spans="1:30">
      <c r="A116" t="s">
        <v>2623</v>
      </c>
      <c r="B116" t="s">
        <v>2624</v>
      </c>
      <c r="C116" s="10" t="s">
        <v>2625</v>
      </c>
      <c r="D116" t="s">
        <v>5077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857040</v>
      </c>
      <c r="M116" s="3">
        <v>151660</v>
      </c>
      <c r="N116" s="3">
        <v>9383.2000000000007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64468</v>
      </c>
      <c r="U116" s="3">
        <v>1563300</v>
      </c>
      <c r="V116" s="3">
        <v>805370</v>
      </c>
      <c r="W116">
        <v>1202</v>
      </c>
      <c r="X116">
        <v>1112</v>
      </c>
      <c r="Y116" s="16">
        <v>9.8579447563781795</v>
      </c>
      <c r="Z116" s="17">
        <v>4.04195490729437E-4</v>
      </c>
      <c r="AA116" s="7" t="str">
        <f t="shared" si="3"/>
        <v>CTPS C</v>
      </c>
      <c r="AB116">
        <v>115</v>
      </c>
      <c r="AC116" t="s">
        <v>5077</v>
      </c>
      <c r="AD116">
        <v>1202</v>
      </c>
    </row>
    <row r="117" spans="1:30">
      <c r="A117" t="s">
        <v>1416</v>
      </c>
      <c r="B117" t="s">
        <v>1416</v>
      </c>
      <c r="C117" s="10" t="s">
        <v>1417</v>
      </c>
      <c r="D117" t="s">
        <v>4593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259140</v>
      </c>
      <c r="L117" s="3">
        <v>1173600</v>
      </c>
      <c r="M117" s="3">
        <v>558650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">
        <v>0</v>
      </c>
      <c r="T117" s="3">
        <v>69663</v>
      </c>
      <c r="U117" s="3">
        <v>427570</v>
      </c>
      <c r="V117" s="3">
        <v>471240</v>
      </c>
      <c r="W117">
        <v>681</v>
      </c>
      <c r="X117">
        <v>596</v>
      </c>
      <c r="Y117" s="16">
        <v>9.8800028556147907</v>
      </c>
      <c r="Z117" s="17">
        <v>6.4067792256555905E-7</v>
      </c>
      <c r="AA117" s="7" t="str">
        <f t="shared" si="3"/>
        <v xml:space="preserve">STUB1 </v>
      </c>
      <c r="AB117">
        <v>116</v>
      </c>
      <c r="AC117" t="s">
        <v>5634</v>
      </c>
      <c r="AD117">
        <v>681</v>
      </c>
    </row>
    <row r="118" spans="1:30">
      <c r="A118" t="s">
        <v>3074</v>
      </c>
      <c r="B118" t="s">
        <v>3075</v>
      </c>
      <c r="C118" s="10" t="s">
        <v>3076</v>
      </c>
      <c r="D118" t="s">
        <v>4063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163140</v>
      </c>
      <c r="L118" s="3">
        <v>573080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3">
        <v>0</v>
      </c>
      <c r="S118" s="3">
        <v>0</v>
      </c>
      <c r="T118" s="3">
        <v>49381</v>
      </c>
      <c r="U118" s="3">
        <v>805240</v>
      </c>
      <c r="V118" s="3">
        <v>364540</v>
      </c>
      <c r="W118">
        <v>1393</v>
      </c>
      <c r="X118">
        <v>1301</v>
      </c>
      <c r="Y118" s="16">
        <v>9.8954817821606795</v>
      </c>
      <c r="Z118" s="17">
        <v>4.5442462249056099E-6</v>
      </c>
      <c r="AA118" s="7" t="str">
        <f t="shared" si="3"/>
        <v>PNKD I</v>
      </c>
      <c r="AB118">
        <v>117</v>
      </c>
      <c r="AC118" t="s">
        <v>4063</v>
      </c>
      <c r="AD118">
        <v>1393</v>
      </c>
    </row>
    <row r="119" spans="1:30">
      <c r="A119" t="s">
        <v>1150</v>
      </c>
      <c r="B119" t="s">
        <v>1150</v>
      </c>
      <c r="C119" s="10" t="s">
        <v>1151</v>
      </c>
      <c r="D119" t="s">
        <v>4488</v>
      </c>
      <c r="E119" s="3">
        <v>0</v>
      </c>
      <c r="F119" s="3">
        <v>0</v>
      </c>
      <c r="G119" s="3">
        <v>11652</v>
      </c>
      <c r="H119" s="3">
        <v>0</v>
      </c>
      <c r="I119" s="3">
        <v>0</v>
      </c>
      <c r="J119" s="3">
        <v>0</v>
      </c>
      <c r="K119" s="3">
        <v>23436</v>
      </c>
      <c r="L119" s="3">
        <v>0</v>
      </c>
      <c r="M119" s="3">
        <v>607340</v>
      </c>
      <c r="N119" s="3">
        <v>0</v>
      </c>
      <c r="O119" s="3">
        <v>0</v>
      </c>
      <c r="P119" s="3">
        <v>42529</v>
      </c>
      <c r="Q119" s="3">
        <v>0</v>
      </c>
      <c r="R119" s="3">
        <v>0</v>
      </c>
      <c r="S119" s="3">
        <v>0</v>
      </c>
      <c r="T119" s="3">
        <v>380140</v>
      </c>
      <c r="U119" s="3">
        <v>490080</v>
      </c>
      <c r="V119" s="3">
        <v>725430</v>
      </c>
      <c r="W119">
        <v>568</v>
      </c>
      <c r="X119">
        <v>483</v>
      </c>
      <c r="Y119" s="16">
        <v>9.7397420959964691</v>
      </c>
      <c r="Z119" s="17">
        <v>1.0237151581892099E-3</v>
      </c>
      <c r="AA119" s="7" t="str">
        <f t="shared" si="3"/>
        <v>CHI3L2</v>
      </c>
      <c r="AB119">
        <v>118</v>
      </c>
      <c r="AC119" t="s">
        <v>4488</v>
      </c>
      <c r="AD119">
        <v>568</v>
      </c>
    </row>
    <row r="120" spans="1:30">
      <c r="A120" t="s">
        <v>671</v>
      </c>
      <c r="B120" t="s">
        <v>672</v>
      </c>
      <c r="C120" s="10" t="s">
        <v>673</v>
      </c>
      <c r="D120" t="s">
        <v>4304</v>
      </c>
      <c r="E120" s="3">
        <v>34874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13606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111770</v>
      </c>
      <c r="U120" s="3">
        <v>513120</v>
      </c>
      <c r="V120" s="3">
        <v>221420</v>
      </c>
      <c r="W120">
        <v>369</v>
      </c>
      <c r="X120">
        <v>285</v>
      </c>
      <c r="Y120" s="16">
        <v>9.8318454106507502</v>
      </c>
      <c r="Z120" s="17">
        <v>6.1948637020943103E-8</v>
      </c>
      <c r="AA120" s="7" t="str">
        <f t="shared" si="3"/>
        <v>NDUFA4</v>
      </c>
      <c r="AB120">
        <v>119</v>
      </c>
      <c r="AC120" t="s">
        <v>4304</v>
      </c>
      <c r="AD120">
        <v>369</v>
      </c>
    </row>
    <row r="121" spans="1:30">
      <c r="A121" t="s">
        <v>2689</v>
      </c>
      <c r="B121" t="s">
        <v>2689</v>
      </c>
      <c r="C121" s="10" t="s">
        <v>2690</v>
      </c>
      <c r="D121" t="s">
        <v>5103</v>
      </c>
      <c r="E121" s="3">
        <v>0</v>
      </c>
      <c r="F121" s="3">
        <v>63577</v>
      </c>
      <c r="G121" s="3">
        <v>0</v>
      </c>
      <c r="H121" s="3">
        <v>25449</v>
      </c>
      <c r="I121" s="3">
        <v>0</v>
      </c>
      <c r="J121" s="3">
        <v>0</v>
      </c>
      <c r="K121" s="3">
        <v>430140</v>
      </c>
      <c r="L121" s="3">
        <v>1350700</v>
      </c>
      <c r="M121" s="3">
        <v>900670</v>
      </c>
      <c r="N121" s="3">
        <v>37740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116880</v>
      </c>
      <c r="U121" s="3">
        <v>1307400</v>
      </c>
      <c r="V121" s="3">
        <v>907030</v>
      </c>
      <c r="W121">
        <v>1230</v>
      </c>
      <c r="X121">
        <v>1139</v>
      </c>
      <c r="Y121" s="16">
        <v>9.7806083570498501</v>
      </c>
      <c r="Z121" s="17">
        <v>1.30926247727874E-3</v>
      </c>
      <c r="AA121" s="7" t="str">
        <f t="shared" si="3"/>
        <v>SRM Sp</v>
      </c>
      <c r="AB121">
        <v>120</v>
      </c>
      <c r="AC121" t="s">
        <v>5103</v>
      </c>
      <c r="AD121">
        <v>1230</v>
      </c>
    </row>
    <row r="122" spans="1:30">
      <c r="A122" t="s">
        <v>3213</v>
      </c>
      <c r="B122" t="s">
        <v>3214</v>
      </c>
      <c r="C122" s="10" t="s">
        <v>3215</v>
      </c>
      <c r="D122" t="s">
        <v>4089</v>
      </c>
      <c r="E122" s="3">
        <v>0</v>
      </c>
      <c r="F122" s="3">
        <v>0</v>
      </c>
      <c r="G122" s="3">
        <v>64275</v>
      </c>
      <c r="H122" s="3">
        <v>96723</v>
      </c>
      <c r="I122" s="3">
        <v>0</v>
      </c>
      <c r="J122" s="3">
        <v>0</v>
      </c>
      <c r="K122" s="3">
        <v>1058700</v>
      </c>
      <c r="L122" s="3">
        <v>2497300</v>
      </c>
      <c r="M122" s="3">
        <v>544720</v>
      </c>
      <c r="N122" s="3">
        <v>0</v>
      </c>
      <c r="O122" s="3">
        <v>31016</v>
      </c>
      <c r="P122" s="3">
        <v>0</v>
      </c>
      <c r="Q122" s="3">
        <v>0</v>
      </c>
      <c r="R122" s="3">
        <v>18196</v>
      </c>
      <c r="S122" s="3">
        <v>0</v>
      </c>
      <c r="T122" s="3">
        <v>169780</v>
      </c>
      <c r="U122" s="3">
        <v>6045700</v>
      </c>
      <c r="V122" s="3">
        <v>2186200</v>
      </c>
      <c r="W122">
        <v>1452</v>
      </c>
      <c r="X122">
        <v>1359</v>
      </c>
      <c r="Y122" s="16">
        <v>10.1415831813312</v>
      </c>
      <c r="Z122" s="17">
        <v>2.82510784452815E-3</v>
      </c>
      <c r="AA122" s="7" t="str">
        <f t="shared" si="3"/>
        <v>SLC25A</v>
      </c>
      <c r="AB122">
        <v>121</v>
      </c>
      <c r="AC122" t="s">
        <v>4089</v>
      </c>
      <c r="AD122">
        <v>1452</v>
      </c>
    </row>
    <row r="123" spans="1:30">
      <c r="A123" t="s">
        <v>3710</v>
      </c>
      <c r="B123" t="s">
        <v>3711</v>
      </c>
      <c r="C123" s="10" t="s">
        <v>3712</v>
      </c>
      <c r="D123" t="s">
        <v>5477</v>
      </c>
      <c r="E123" s="3">
        <v>0</v>
      </c>
      <c r="F123" s="3">
        <v>26312</v>
      </c>
      <c r="G123" s="3">
        <v>0</v>
      </c>
      <c r="H123" s="3">
        <v>0</v>
      </c>
      <c r="I123" s="3">
        <v>0</v>
      </c>
      <c r="J123" s="3">
        <v>0</v>
      </c>
      <c r="K123" s="3">
        <v>373100</v>
      </c>
      <c r="L123" s="3">
        <v>1106600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59611</v>
      </c>
      <c r="U123" s="3">
        <v>944860</v>
      </c>
      <c r="V123" s="3">
        <v>209390</v>
      </c>
      <c r="W123">
        <v>1660</v>
      </c>
      <c r="X123">
        <v>1563</v>
      </c>
      <c r="Y123" s="16">
        <v>9.7962883428914598</v>
      </c>
      <c r="Z123" s="17">
        <v>3.7374430067645302E-6</v>
      </c>
      <c r="AA123" s="7" t="str">
        <f t="shared" si="3"/>
        <v xml:space="preserve">CDIPT </v>
      </c>
      <c r="AB123">
        <v>122</v>
      </c>
      <c r="AC123" t="s">
        <v>5635</v>
      </c>
      <c r="AD123">
        <v>1660</v>
      </c>
    </row>
    <row r="124" spans="1:30">
      <c r="A124" t="s">
        <v>1174</v>
      </c>
      <c r="B124" t="s">
        <v>1174</v>
      </c>
      <c r="C124" s="10" t="s">
        <v>1175</v>
      </c>
      <c r="D124" t="s">
        <v>4499</v>
      </c>
      <c r="E124" s="3">
        <v>0</v>
      </c>
      <c r="F124" s="3">
        <v>23166</v>
      </c>
      <c r="G124" s="3">
        <v>0</v>
      </c>
      <c r="H124" s="3">
        <v>28164</v>
      </c>
      <c r="I124" s="3">
        <v>0</v>
      </c>
      <c r="J124" s="3">
        <v>0</v>
      </c>
      <c r="K124" s="3">
        <v>812090</v>
      </c>
      <c r="L124" s="3">
        <v>2077300</v>
      </c>
      <c r="M124" s="3">
        <v>620010</v>
      </c>
      <c r="N124" s="3">
        <v>22894</v>
      </c>
      <c r="O124" s="3">
        <v>0</v>
      </c>
      <c r="P124" s="3">
        <v>4872.8</v>
      </c>
      <c r="Q124" s="3">
        <v>0</v>
      </c>
      <c r="R124" s="3">
        <v>0</v>
      </c>
      <c r="S124" s="3">
        <v>0</v>
      </c>
      <c r="T124" s="3">
        <v>266840</v>
      </c>
      <c r="U124" s="3">
        <v>1268100</v>
      </c>
      <c r="V124" s="3">
        <v>1008000</v>
      </c>
      <c r="W124">
        <v>579</v>
      </c>
      <c r="X124">
        <v>494</v>
      </c>
      <c r="Y124" s="16">
        <v>9.6254261660420006</v>
      </c>
      <c r="Z124" s="17">
        <v>9.6687577505492103E-4</v>
      </c>
      <c r="AA124" s="7" t="str">
        <f t="shared" si="3"/>
        <v xml:space="preserve">PSMC4 </v>
      </c>
      <c r="AB124">
        <v>123</v>
      </c>
      <c r="AC124" t="s">
        <v>5636</v>
      </c>
      <c r="AD124">
        <v>579</v>
      </c>
    </row>
    <row r="125" spans="1:30">
      <c r="A125" t="s">
        <v>1200</v>
      </c>
      <c r="B125" t="s">
        <v>1200</v>
      </c>
      <c r="C125" s="10" t="s">
        <v>1201</v>
      </c>
      <c r="D125" t="s">
        <v>4510</v>
      </c>
      <c r="E125" s="3">
        <v>0</v>
      </c>
      <c r="F125" s="3">
        <v>0</v>
      </c>
      <c r="G125" s="3">
        <v>0</v>
      </c>
      <c r="H125" s="3">
        <v>0</v>
      </c>
      <c r="I125" s="3">
        <v>3580.2</v>
      </c>
      <c r="J125" s="3">
        <v>0</v>
      </c>
      <c r="K125" s="3">
        <v>96700</v>
      </c>
      <c r="L125" s="3">
        <v>369440</v>
      </c>
      <c r="M125" s="3">
        <v>531300</v>
      </c>
      <c r="N125" s="3">
        <v>0</v>
      </c>
      <c r="O125" s="3">
        <v>0</v>
      </c>
      <c r="P125" s="3">
        <v>0</v>
      </c>
      <c r="Q125" s="3">
        <v>0</v>
      </c>
      <c r="R125" s="3">
        <v>7437.3</v>
      </c>
      <c r="S125" s="3">
        <v>0</v>
      </c>
      <c r="T125" s="3">
        <v>143300</v>
      </c>
      <c r="U125" s="3">
        <v>634100</v>
      </c>
      <c r="V125" s="3">
        <v>1248600</v>
      </c>
      <c r="W125">
        <v>591</v>
      </c>
      <c r="X125">
        <v>506</v>
      </c>
      <c r="Y125" s="16">
        <v>10.0748857823815</v>
      </c>
      <c r="Z125" s="17">
        <v>1.2937624252118001E-4</v>
      </c>
      <c r="AA125" s="7" t="str">
        <f t="shared" si="3"/>
        <v>CDKN2A</v>
      </c>
      <c r="AB125">
        <v>124</v>
      </c>
      <c r="AC125" t="s">
        <v>4510</v>
      </c>
      <c r="AD125">
        <v>591</v>
      </c>
    </row>
    <row r="126" spans="1:30">
      <c r="A126" t="s">
        <v>3091</v>
      </c>
      <c r="B126" t="s">
        <v>3091</v>
      </c>
      <c r="C126" s="10" t="s">
        <v>3092</v>
      </c>
      <c r="D126" t="s">
        <v>4690</v>
      </c>
      <c r="E126" s="3">
        <v>197690</v>
      </c>
      <c r="F126" s="3">
        <v>216320</v>
      </c>
      <c r="G126" s="3">
        <v>0</v>
      </c>
      <c r="H126" s="3">
        <v>0</v>
      </c>
      <c r="I126" s="3">
        <v>0</v>
      </c>
      <c r="J126" s="3">
        <v>0</v>
      </c>
      <c r="K126" s="3">
        <v>654740</v>
      </c>
      <c r="L126" s="3">
        <v>18526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190520</v>
      </c>
      <c r="U126" s="3">
        <v>461820</v>
      </c>
      <c r="V126" s="3">
        <v>115990</v>
      </c>
      <c r="W126">
        <v>1400</v>
      </c>
      <c r="X126">
        <v>1308</v>
      </c>
      <c r="Y126" s="16">
        <v>9.7267316533308907</v>
      </c>
      <c r="Z126" s="17">
        <v>3.6576117783309001E-8</v>
      </c>
      <c r="AA126" s="7" t="str">
        <f t="shared" si="3"/>
        <v>NDUFA1</v>
      </c>
      <c r="AB126">
        <v>125</v>
      </c>
      <c r="AC126" t="s">
        <v>4690</v>
      </c>
      <c r="AD126">
        <v>1400</v>
      </c>
    </row>
    <row r="127" spans="1:30">
      <c r="A127" t="s">
        <v>1202</v>
      </c>
      <c r="B127" t="s">
        <v>1203</v>
      </c>
      <c r="C127" s="10" t="s">
        <v>1204</v>
      </c>
      <c r="D127" t="s">
        <v>4511</v>
      </c>
      <c r="E127" s="3">
        <v>243880</v>
      </c>
      <c r="F127" s="3">
        <v>496770</v>
      </c>
      <c r="G127" s="3">
        <v>641050</v>
      </c>
      <c r="H127" s="3">
        <v>110050</v>
      </c>
      <c r="I127" s="3">
        <v>128920</v>
      </c>
      <c r="J127" s="3">
        <v>0</v>
      </c>
      <c r="K127" s="3">
        <v>35777000</v>
      </c>
      <c r="L127" s="3">
        <v>92227000</v>
      </c>
      <c r="M127" s="3">
        <v>51800000</v>
      </c>
      <c r="N127" s="3">
        <v>118910</v>
      </c>
      <c r="O127" s="3">
        <v>499770</v>
      </c>
      <c r="P127" s="3">
        <v>1173900</v>
      </c>
      <c r="Q127" s="3">
        <v>155940</v>
      </c>
      <c r="R127" s="3">
        <v>0</v>
      </c>
      <c r="S127" s="3">
        <v>167970</v>
      </c>
      <c r="T127" s="3">
        <v>15507000</v>
      </c>
      <c r="U127" s="3">
        <v>105570000</v>
      </c>
      <c r="V127" s="3">
        <v>98163000</v>
      </c>
      <c r="W127">
        <v>592</v>
      </c>
      <c r="X127">
        <v>507</v>
      </c>
      <c r="Y127" s="16">
        <v>9.2692774923483796</v>
      </c>
      <c r="Z127" s="17">
        <v>9.9205834092383795E-3</v>
      </c>
      <c r="AA127" s="7" t="str">
        <f t="shared" ref="AA127:AA134" si="4">MID(C127,SEARCH("Gene_Symbol=",C127)+12,6)</f>
        <v>RUVBL1</v>
      </c>
      <c r="AB127">
        <v>126</v>
      </c>
      <c r="AC127" t="s">
        <v>4511</v>
      </c>
      <c r="AD127">
        <v>592</v>
      </c>
    </row>
    <row r="128" spans="1:30">
      <c r="A128" t="s">
        <v>1481</v>
      </c>
      <c r="B128" t="s">
        <v>1481</v>
      </c>
      <c r="C128" s="10" t="s">
        <v>1482</v>
      </c>
      <c r="D128" t="s">
        <v>4619</v>
      </c>
      <c r="E128" s="3">
        <v>0</v>
      </c>
      <c r="F128" s="3">
        <v>0</v>
      </c>
      <c r="G128" s="3">
        <v>75530</v>
      </c>
      <c r="H128" s="3">
        <v>34819</v>
      </c>
      <c r="I128" s="3">
        <v>0</v>
      </c>
      <c r="J128" s="3">
        <v>0</v>
      </c>
      <c r="K128" s="3">
        <v>554350</v>
      </c>
      <c r="L128" s="3">
        <v>1056300</v>
      </c>
      <c r="M128" s="3">
        <v>252410</v>
      </c>
      <c r="N128" s="3">
        <v>0</v>
      </c>
      <c r="O128" s="3">
        <v>0</v>
      </c>
      <c r="P128" s="3">
        <v>309760</v>
      </c>
      <c r="Q128" s="3">
        <v>0</v>
      </c>
      <c r="R128" s="3">
        <v>0</v>
      </c>
      <c r="S128" s="3">
        <v>0</v>
      </c>
      <c r="T128" s="3">
        <v>287520</v>
      </c>
      <c r="U128" s="3">
        <v>1188900</v>
      </c>
      <c r="V128" s="3">
        <v>793090</v>
      </c>
      <c r="W128">
        <v>708</v>
      </c>
      <c r="X128">
        <v>623</v>
      </c>
      <c r="Y128" s="16">
        <v>9.5970760439121907</v>
      </c>
      <c r="Z128" s="17">
        <v>6.7751160626477198E-3</v>
      </c>
      <c r="AA128" s="7" t="str">
        <f t="shared" si="4"/>
        <v>GNB1 G</v>
      </c>
      <c r="AB128">
        <v>127</v>
      </c>
      <c r="AC128" t="s">
        <v>4619</v>
      </c>
      <c r="AD128">
        <v>708</v>
      </c>
    </row>
    <row r="129" spans="1:30">
      <c r="A129" t="s">
        <v>3775</v>
      </c>
      <c r="B129" t="s">
        <v>3775</v>
      </c>
      <c r="C129" s="10" t="s">
        <v>3776</v>
      </c>
      <c r="D129" t="s">
        <v>5501</v>
      </c>
      <c r="E129" s="3">
        <v>27185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679930</v>
      </c>
      <c r="L129" s="3">
        <v>369790</v>
      </c>
      <c r="M129" s="3">
        <v>344510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786170</v>
      </c>
      <c r="U129" s="3">
        <v>18028</v>
      </c>
      <c r="V129" s="3">
        <v>569500</v>
      </c>
      <c r="W129">
        <v>1688</v>
      </c>
      <c r="X129">
        <v>1590</v>
      </c>
      <c r="Y129" s="16">
        <v>9.6139232791818792</v>
      </c>
      <c r="Z129" s="17">
        <v>6.5419862266711E-5</v>
      </c>
      <c r="AA129" s="7" t="str">
        <f t="shared" si="4"/>
        <v xml:space="preserve">INTS7 </v>
      </c>
      <c r="AB129">
        <v>128</v>
      </c>
      <c r="AC129" t="s">
        <v>5637</v>
      </c>
      <c r="AD129">
        <v>1688</v>
      </c>
    </row>
    <row r="130" spans="1:30">
      <c r="A130" t="s">
        <v>1835</v>
      </c>
      <c r="B130" t="s">
        <v>1836</v>
      </c>
      <c r="C130" s="10" t="s">
        <v>1837</v>
      </c>
      <c r="D130" t="s">
        <v>4763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12953</v>
      </c>
      <c r="L130" s="3">
        <v>153180</v>
      </c>
      <c r="M130" s="3">
        <v>286210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157030</v>
      </c>
      <c r="U130" s="3">
        <v>182440</v>
      </c>
      <c r="V130" s="3">
        <v>320880</v>
      </c>
      <c r="W130">
        <v>867</v>
      </c>
      <c r="X130">
        <v>780</v>
      </c>
      <c r="Y130" s="16">
        <v>9.6764725256257993</v>
      </c>
      <c r="Z130" s="17">
        <v>5.0923150581247799E-10</v>
      </c>
      <c r="AA130" s="7" t="str">
        <f t="shared" si="4"/>
        <v xml:space="preserve">MED16 </v>
      </c>
      <c r="AB130">
        <v>129</v>
      </c>
      <c r="AC130" t="s">
        <v>5638</v>
      </c>
      <c r="AD130">
        <v>867</v>
      </c>
    </row>
    <row r="131" spans="1:30">
      <c r="A131" t="s">
        <v>1089</v>
      </c>
      <c r="B131" t="s">
        <v>1089</v>
      </c>
      <c r="C131" s="10" t="s">
        <v>1090</v>
      </c>
      <c r="D131" t="s">
        <v>4462</v>
      </c>
      <c r="E131" s="3">
        <v>0</v>
      </c>
      <c r="F131" s="3">
        <v>0</v>
      </c>
      <c r="G131" s="3">
        <v>30615</v>
      </c>
      <c r="H131" s="3">
        <v>8907.7999999999993</v>
      </c>
      <c r="I131" s="3">
        <v>0</v>
      </c>
      <c r="J131" s="3">
        <v>0</v>
      </c>
      <c r="K131" s="3">
        <v>1022300</v>
      </c>
      <c r="L131" s="3">
        <v>996990</v>
      </c>
      <c r="M131" s="3">
        <v>737790</v>
      </c>
      <c r="N131" s="3">
        <v>29081</v>
      </c>
      <c r="O131" s="3">
        <v>0</v>
      </c>
      <c r="P131" s="3">
        <v>28898</v>
      </c>
      <c r="Q131" s="3">
        <v>0</v>
      </c>
      <c r="R131" s="3">
        <v>0</v>
      </c>
      <c r="S131" s="3">
        <v>0</v>
      </c>
      <c r="T131" s="3">
        <v>190670</v>
      </c>
      <c r="U131" s="3">
        <v>2703500</v>
      </c>
      <c r="V131" s="3">
        <v>1648500</v>
      </c>
      <c r="W131">
        <v>540</v>
      </c>
      <c r="X131">
        <v>456</v>
      </c>
      <c r="Y131" s="16">
        <v>9.5788673602499799</v>
      </c>
      <c r="Z131" s="17">
        <v>3.6867079481318001E-3</v>
      </c>
      <c r="AA131" s="7" t="str">
        <f t="shared" si="4"/>
        <v xml:space="preserve">PSMC3 </v>
      </c>
      <c r="AB131">
        <v>130</v>
      </c>
      <c r="AC131" t="s">
        <v>5639</v>
      </c>
      <c r="AD131">
        <v>540</v>
      </c>
    </row>
    <row r="132" spans="1:30">
      <c r="A132" t="s">
        <v>1223</v>
      </c>
      <c r="B132" t="s">
        <v>1224</v>
      </c>
      <c r="C132" s="10" t="s">
        <v>1225</v>
      </c>
      <c r="D132" t="s">
        <v>4517</v>
      </c>
      <c r="E132" s="3">
        <v>0</v>
      </c>
      <c r="F132" s="3">
        <v>0</v>
      </c>
      <c r="G132" s="3">
        <v>16226</v>
      </c>
      <c r="H132" s="3">
        <v>15603</v>
      </c>
      <c r="I132" s="3">
        <v>0</v>
      </c>
      <c r="J132" s="3">
        <v>0</v>
      </c>
      <c r="K132" s="3">
        <v>1169400</v>
      </c>
      <c r="L132" s="3">
        <v>862480</v>
      </c>
      <c r="M132" s="3">
        <v>751880</v>
      </c>
      <c r="N132" s="3">
        <v>39416</v>
      </c>
      <c r="O132" s="3">
        <v>0</v>
      </c>
      <c r="P132" s="3">
        <v>17479</v>
      </c>
      <c r="Q132" s="3">
        <v>0</v>
      </c>
      <c r="R132" s="3">
        <v>0</v>
      </c>
      <c r="S132" s="3">
        <v>0</v>
      </c>
      <c r="T132" s="3">
        <v>268400</v>
      </c>
      <c r="U132" s="3">
        <v>2335700</v>
      </c>
      <c r="V132" s="3">
        <v>1193300</v>
      </c>
      <c r="W132">
        <v>600</v>
      </c>
      <c r="X132">
        <v>515</v>
      </c>
      <c r="Y132" s="16">
        <v>9.5653532215462995</v>
      </c>
      <c r="Z132" s="17">
        <v>3.0463544563591499E-3</v>
      </c>
      <c r="AA132" s="7" t="str">
        <f t="shared" si="4"/>
        <v xml:space="preserve">PSMC2 </v>
      </c>
      <c r="AB132">
        <v>131</v>
      </c>
      <c r="AC132" t="s">
        <v>5640</v>
      </c>
      <c r="AD132">
        <v>600</v>
      </c>
    </row>
    <row r="133" spans="1:30">
      <c r="A133" t="s">
        <v>1213</v>
      </c>
      <c r="B133" t="s">
        <v>1214</v>
      </c>
      <c r="C133" s="10" t="s">
        <v>1215</v>
      </c>
      <c r="D133" t="s">
        <v>5584</v>
      </c>
      <c r="E133" s="3">
        <v>0</v>
      </c>
      <c r="F133" s="3">
        <v>21056</v>
      </c>
      <c r="G133" s="3">
        <v>0</v>
      </c>
      <c r="H133" s="3">
        <v>0</v>
      </c>
      <c r="I133" s="3">
        <v>0</v>
      </c>
      <c r="J133" s="3">
        <v>0</v>
      </c>
      <c r="K133" s="3">
        <v>49376</v>
      </c>
      <c r="L133" s="3">
        <v>555920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72268</v>
      </c>
      <c r="U133" s="3">
        <v>592890</v>
      </c>
      <c r="V133" s="3">
        <v>209890</v>
      </c>
      <c r="W133">
        <v>596</v>
      </c>
      <c r="X133">
        <v>511</v>
      </c>
      <c r="Y133" s="16">
        <v>9.6659160643968995</v>
      </c>
      <c r="Z133" s="17">
        <v>6.3623959122871095E-7</v>
      </c>
      <c r="AA133" s="7" t="e">
        <f t="shared" si="4"/>
        <v>#VALUE!</v>
      </c>
      <c r="AB133">
        <v>132</v>
      </c>
      <c r="AC133" t="s">
        <v>5584</v>
      </c>
      <c r="AD133">
        <v>596</v>
      </c>
    </row>
    <row r="134" spans="1:30">
      <c r="A134" t="s">
        <v>2511</v>
      </c>
      <c r="B134" t="s">
        <v>2512</v>
      </c>
      <c r="C134" s="10" t="s">
        <v>2513</v>
      </c>
      <c r="D134" t="s">
        <v>5037</v>
      </c>
      <c r="E134" s="3">
        <v>89969</v>
      </c>
      <c r="F134" s="3">
        <v>79486</v>
      </c>
      <c r="G134" s="3">
        <v>0</v>
      </c>
      <c r="H134" s="3">
        <v>0</v>
      </c>
      <c r="I134" s="3">
        <v>0</v>
      </c>
      <c r="J134" s="3">
        <v>0</v>
      </c>
      <c r="K134" s="3">
        <v>857140</v>
      </c>
      <c r="L134" s="3">
        <v>127600</v>
      </c>
      <c r="M134" s="3">
        <v>183370</v>
      </c>
      <c r="N134" s="3">
        <v>38736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270110</v>
      </c>
      <c r="U134" s="3">
        <v>441080</v>
      </c>
      <c r="V134" s="3">
        <v>800600</v>
      </c>
      <c r="W134">
        <v>1156</v>
      </c>
      <c r="X134">
        <v>1067</v>
      </c>
      <c r="Y134" s="16">
        <v>9.5946322515650309</v>
      </c>
      <c r="Z134" s="17">
        <v>1.0576045832175699E-3</v>
      </c>
      <c r="AA134" s="7" t="str">
        <f t="shared" si="4"/>
        <v>NDUFB4</v>
      </c>
      <c r="AB134">
        <v>133</v>
      </c>
      <c r="AC134" t="s">
        <v>5037</v>
      </c>
      <c r="AD134">
        <v>1156</v>
      </c>
    </row>
    <row r="135" spans="1:30">
      <c r="A135" t="s">
        <v>1165</v>
      </c>
      <c r="B135" t="s">
        <v>1165</v>
      </c>
      <c r="C135" s="10" t="s">
        <v>1166</v>
      </c>
      <c r="D135" t="s">
        <v>4495</v>
      </c>
      <c r="E135" s="3">
        <v>11924</v>
      </c>
      <c r="F135" s="3">
        <v>45551</v>
      </c>
      <c r="G135" s="3">
        <v>0</v>
      </c>
      <c r="H135" s="3">
        <v>0</v>
      </c>
      <c r="I135" s="3">
        <v>0</v>
      </c>
      <c r="J135" s="3">
        <v>0</v>
      </c>
      <c r="K135" s="3">
        <v>903290</v>
      </c>
      <c r="L135" s="3">
        <v>643480</v>
      </c>
      <c r="M135" s="3">
        <v>568650</v>
      </c>
      <c r="N135" s="3">
        <v>0</v>
      </c>
      <c r="O135" s="3">
        <v>0</v>
      </c>
      <c r="P135" s="3">
        <v>5008.8999999999996</v>
      </c>
      <c r="Q135" s="3">
        <v>0</v>
      </c>
      <c r="R135" s="3">
        <v>0</v>
      </c>
      <c r="S135" s="3">
        <v>0</v>
      </c>
      <c r="T135" s="3">
        <v>38617</v>
      </c>
      <c r="U135" s="3">
        <v>1201900</v>
      </c>
      <c r="V135" s="3">
        <v>685790</v>
      </c>
      <c r="W135">
        <v>575</v>
      </c>
      <c r="X135">
        <v>490</v>
      </c>
      <c r="Y135" s="16">
        <v>9.5586959335278205</v>
      </c>
      <c r="Z135" s="17">
        <v>3.0859500913152501E-4</v>
      </c>
      <c r="AA135" s="7" t="str">
        <f>MID(C135,SEARCH("Gene_Symbol=",C135)+12,7)</f>
        <v>PSMD7 2</v>
      </c>
      <c r="AB135">
        <v>134</v>
      </c>
      <c r="AC135" t="s">
        <v>5641</v>
      </c>
      <c r="AD135">
        <v>575</v>
      </c>
    </row>
    <row r="136" spans="1:30">
      <c r="A136" t="s">
        <v>582</v>
      </c>
      <c r="B136" t="s">
        <v>582</v>
      </c>
      <c r="C136" s="10" t="s">
        <v>583</v>
      </c>
      <c r="D136" t="s">
        <v>4270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315300</v>
      </c>
      <c r="L136" s="3">
        <v>491030</v>
      </c>
      <c r="M136" s="3">
        <v>45206</v>
      </c>
      <c r="N136" s="3">
        <v>0</v>
      </c>
      <c r="O136" s="3">
        <v>0</v>
      </c>
      <c r="P136" s="3">
        <v>0</v>
      </c>
      <c r="Q136" s="3">
        <v>0</v>
      </c>
      <c r="R136" s="3">
        <v>0</v>
      </c>
      <c r="S136" s="3">
        <v>0</v>
      </c>
      <c r="T136" s="3">
        <v>29245</v>
      </c>
      <c r="U136" s="3">
        <v>864020</v>
      </c>
      <c r="V136" s="3">
        <v>319030</v>
      </c>
      <c r="W136">
        <v>332</v>
      </c>
      <c r="X136">
        <v>248</v>
      </c>
      <c r="Y136" s="16">
        <v>9.6133133731609295</v>
      </c>
      <c r="Z136" s="17">
        <v>1.9624938696878901E-5</v>
      </c>
      <c r="AA136" s="7" t="str">
        <f t="shared" ref="AA136:AA199" si="5">MID(C136,SEARCH("Gene_Symbol=",C136)+12,6)</f>
        <v xml:space="preserve">PSMD8 </v>
      </c>
      <c r="AB136">
        <v>135</v>
      </c>
      <c r="AC136" t="s">
        <v>5642</v>
      </c>
      <c r="AD136">
        <v>332</v>
      </c>
    </row>
    <row r="137" spans="1:30">
      <c r="A137" t="s">
        <v>71</v>
      </c>
      <c r="B137" t="s">
        <v>71</v>
      </c>
      <c r="C137" s="10" t="s">
        <v>72</v>
      </c>
      <c r="D137" t="s">
        <v>4063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140050</v>
      </c>
      <c r="L137" s="3">
        <v>358920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85977</v>
      </c>
      <c r="U137" s="3">
        <v>742580</v>
      </c>
      <c r="V137" s="3">
        <v>120750</v>
      </c>
      <c r="W137">
        <v>112</v>
      </c>
      <c r="X137">
        <v>29</v>
      </c>
      <c r="Y137" s="16">
        <v>9.5918379160264404</v>
      </c>
      <c r="Z137" s="17">
        <v>1.29903111676144E-6</v>
      </c>
      <c r="AA137" s="7" t="str">
        <f t="shared" si="5"/>
        <v>PNKD I</v>
      </c>
      <c r="AB137">
        <v>136</v>
      </c>
      <c r="AC137" t="s">
        <v>4063</v>
      </c>
      <c r="AD137">
        <v>112</v>
      </c>
    </row>
    <row r="138" spans="1:30">
      <c r="A138" t="s">
        <v>23</v>
      </c>
      <c r="B138" t="s">
        <v>23</v>
      </c>
      <c r="C138" s="10" t="s">
        <v>24</v>
      </c>
      <c r="D138" t="s">
        <v>4045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80902</v>
      </c>
      <c r="L138" s="3">
        <v>310400</v>
      </c>
      <c r="M138" s="3">
        <v>215920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</v>
      </c>
      <c r="T138" s="3">
        <v>146870</v>
      </c>
      <c r="U138" s="3">
        <v>278080</v>
      </c>
      <c r="V138" s="3">
        <v>170270</v>
      </c>
      <c r="W138">
        <v>93</v>
      </c>
      <c r="X138">
        <v>10</v>
      </c>
      <c r="Y138" s="16">
        <v>9.5422618054238004</v>
      </c>
      <c r="Z138" s="17">
        <v>2.4256240716447601E-10</v>
      </c>
      <c r="AA138" s="7" t="str">
        <f t="shared" si="5"/>
        <v xml:space="preserve">MED11 </v>
      </c>
      <c r="AB138">
        <v>137</v>
      </c>
      <c r="AC138" t="s">
        <v>5643</v>
      </c>
      <c r="AD138">
        <v>93</v>
      </c>
    </row>
    <row r="139" spans="1:30">
      <c r="A139" t="s">
        <v>3533</v>
      </c>
      <c r="B139" t="s">
        <v>3533</v>
      </c>
      <c r="C139" s="10" t="s">
        <v>3534</v>
      </c>
      <c r="D139" t="s">
        <v>5416</v>
      </c>
      <c r="E139" s="3">
        <v>225730</v>
      </c>
      <c r="F139" s="3">
        <v>345370</v>
      </c>
      <c r="G139" s="3">
        <v>149080</v>
      </c>
      <c r="H139" s="3">
        <v>0</v>
      </c>
      <c r="I139" s="3">
        <v>0</v>
      </c>
      <c r="J139" s="3">
        <v>109300</v>
      </c>
      <c r="K139" s="3">
        <v>2308200</v>
      </c>
      <c r="L139" s="3">
        <v>5641100</v>
      </c>
      <c r="M139" s="3">
        <v>993230</v>
      </c>
      <c r="N139" s="3">
        <v>167810</v>
      </c>
      <c r="O139" s="3">
        <v>326210</v>
      </c>
      <c r="P139" s="3">
        <v>0</v>
      </c>
      <c r="Q139" s="3">
        <v>301320</v>
      </c>
      <c r="R139" s="3">
        <v>0</v>
      </c>
      <c r="S139" s="3">
        <v>0</v>
      </c>
      <c r="T139" s="3">
        <v>2363000</v>
      </c>
      <c r="U139" s="3">
        <v>6842900</v>
      </c>
      <c r="V139" s="3">
        <v>9046800</v>
      </c>
      <c r="W139">
        <v>1586</v>
      </c>
      <c r="X139">
        <v>1489</v>
      </c>
      <c r="Y139" s="16">
        <v>9.3503056670437292</v>
      </c>
      <c r="Z139" s="17">
        <v>2.4914979247807001E-2</v>
      </c>
      <c r="AA139" s="7" t="str">
        <f t="shared" si="5"/>
        <v xml:space="preserve">RPS27 </v>
      </c>
      <c r="AB139">
        <v>138</v>
      </c>
      <c r="AC139" t="s">
        <v>5644</v>
      </c>
      <c r="AD139">
        <v>1586</v>
      </c>
    </row>
    <row r="140" spans="1:30">
      <c r="A140" t="s">
        <v>2155</v>
      </c>
      <c r="B140" t="s">
        <v>2155</v>
      </c>
      <c r="C140" s="10" t="s">
        <v>2156</v>
      </c>
      <c r="D140" t="s">
        <v>4899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48282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107840</v>
      </c>
      <c r="U140" s="3">
        <v>231850</v>
      </c>
      <c r="V140" s="3">
        <v>245080</v>
      </c>
      <c r="W140">
        <v>1008</v>
      </c>
      <c r="X140">
        <v>921</v>
      </c>
      <c r="Y140" s="16">
        <v>9.4814194360277195</v>
      </c>
      <c r="Z140" s="17">
        <v>2.3160816787950598E-9</v>
      </c>
      <c r="AA140" s="7" t="str">
        <f t="shared" si="5"/>
        <v>FAM98A</v>
      </c>
      <c r="AB140">
        <v>139</v>
      </c>
      <c r="AC140" t="s">
        <v>4899</v>
      </c>
      <c r="AD140">
        <v>1008</v>
      </c>
    </row>
    <row r="141" spans="1:30">
      <c r="A141" t="s">
        <v>2010</v>
      </c>
      <c r="B141" t="s">
        <v>2011</v>
      </c>
      <c r="C141" s="10" t="s">
        <v>2012</v>
      </c>
      <c r="D141" t="s">
        <v>4836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88070</v>
      </c>
      <c r="L141" s="3">
        <v>375420</v>
      </c>
      <c r="M141" s="3">
        <v>265300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311640</v>
      </c>
      <c r="U141" s="3">
        <v>37038</v>
      </c>
      <c r="V141" s="3">
        <v>471780</v>
      </c>
      <c r="W141">
        <v>942</v>
      </c>
      <c r="X141">
        <v>855</v>
      </c>
      <c r="Y141" s="16">
        <v>9.4246647352297295</v>
      </c>
      <c r="Z141" s="17">
        <v>4.43577530819148E-6</v>
      </c>
      <c r="AA141" s="7" t="str">
        <f t="shared" si="5"/>
        <v xml:space="preserve">MED15 </v>
      </c>
      <c r="AB141">
        <v>140</v>
      </c>
      <c r="AC141" t="s">
        <v>5645</v>
      </c>
      <c r="AD141">
        <v>942</v>
      </c>
    </row>
    <row r="142" spans="1:30">
      <c r="A142" t="s">
        <v>1246</v>
      </c>
      <c r="B142" t="s">
        <v>1247</v>
      </c>
      <c r="C142" s="10" t="s">
        <v>1248</v>
      </c>
      <c r="D142" t="s">
        <v>4525</v>
      </c>
      <c r="E142" s="3">
        <v>0</v>
      </c>
      <c r="F142" s="3">
        <v>0</v>
      </c>
      <c r="G142" s="3">
        <v>0</v>
      </c>
      <c r="H142" s="3">
        <v>30269</v>
      </c>
      <c r="I142" s="3">
        <v>0</v>
      </c>
      <c r="J142" s="3">
        <v>12091</v>
      </c>
      <c r="K142" s="3">
        <v>404820</v>
      </c>
      <c r="L142" s="3">
        <v>733600</v>
      </c>
      <c r="M142" s="3">
        <v>281350</v>
      </c>
      <c r="N142" s="3">
        <v>50160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136230</v>
      </c>
      <c r="U142" s="3">
        <v>1171200</v>
      </c>
      <c r="V142" s="3">
        <v>460560</v>
      </c>
      <c r="W142">
        <v>609</v>
      </c>
      <c r="X142">
        <v>524</v>
      </c>
      <c r="Y142" s="16">
        <v>9.4070485576836091</v>
      </c>
      <c r="Z142" s="17">
        <v>1.90478907010147E-3</v>
      </c>
      <c r="AA142" s="7" t="str">
        <f t="shared" si="5"/>
        <v xml:space="preserve">PSMC6 </v>
      </c>
      <c r="AB142">
        <v>141</v>
      </c>
      <c r="AC142" t="s">
        <v>5646</v>
      </c>
      <c r="AD142">
        <v>609</v>
      </c>
    </row>
    <row r="143" spans="1:30">
      <c r="A143" t="s">
        <v>3270</v>
      </c>
      <c r="B143" t="s">
        <v>3270</v>
      </c>
      <c r="C143" s="10" t="s">
        <v>3271</v>
      </c>
      <c r="D143" t="s">
        <v>5322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392020</v>
      </c>
      <c r="L143" s="3">
        <v>70035</v>
      </c>
      <c r="M143" s="3">
        <v>290210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70990</v>
      </c>
      <c r="U143" s="3">
        <v>106130</v>
      </c>
      <c r="V143" s="3">
        <v>595680</v>
      </c>
      <c r="W143">
        <v>1477</v>
      </c>
      <c r="X143">
        <v>1383</v>
      </c>
      <c r="Y143" s="16">
        <v>9.3316597290739391</v>
      </c>
      <c r="Z143" s="17">
        <v>1.3168325148723599E-6</v>
      </c>
      <c r="AA143" s="7" t="str">
        <f t="shared" si="5"/>
        <v xml:space="preserve">SAPS1 </v>
      </c>
      <c r="AB143">
        <v>142</v>
      </c>
      <c r="AC143" t="s">
        <v>5647</v>
      </c>
      <c r="AD143">
        <v>1477</v>
      </c>
    </row>
    <row r="144" spans="1:30">
      <c r="A144" t="s">
        <v>1758</v>
      </c>
      <c r="B144" t="s">
        <v>1758</v>
      </c>
      <c r="C144" s="10" t="s">
        <v>1759</v>
      </c>
      <c r="D144" t="s">
        <v>4733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23317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3">
        <v>0</v>
      </c>
      <c r="T144" s="3">
        <v>5830.6</v>
      </c>
      <c r="U144" s="3">
        <v>248860</v>
      </c>
      <c r="V144" s="3">
        <v>3053500</v>
      </c>
      <c r="W144">
        <v>833</v>
      </c>
      <c r="X144">
        <v>746</v>
      </c>
      <c r="Y144" s="16">
        <v>9.3255116188999008</v>
      </c>
      <c r="Z144" s="17">
        <v>9.7932006037867395E-4</v>
      </c>
      <c r="AA144" s="7" t="str">
        <f t="shared" si="5"/>
        <v>POLR1A</v>
      </c>
      <c r="AB144">
        <v>143</v>
      </c>
      <c r="AC144" t="s">
        <v>4733</v>
      </c>
      <c r="AD144">
        <v>833</v>
      </c>
    </row>
    <row r="145" spans="1:30">
      <c r="A145" t="s">
        <v>751</v>
      </c>
      <c r="B145" t="s">
        <v>752</v>
      </c>
      <c r="C145" s="10" t="s">
        <v>753</v>
      </c>
      <c r="D145" t="s">
        <v>4335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212430</v>
      </c>
      <c r="L145" s="3">
        <v>642400</v>
      </c>
      <c r="M145" s="3">
        <v>257370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3">
        <v>0</v>
      </c>
      <c r="T145" s="3">
        <v>18651</v>
      </c>
      <c r="U145" s="3">
        <v>647340</v>
      </c>
      <c r="V145" s="3">
        <v>362530</v>
      </c>
      <c r="W145">
        <v>400</v>
      </c>
      <c r="X145">
        <v>316</v>
      </c>
      <c r="Y145" s="16">
        <v>9.3196234504818207</v>
      </c>
      <c r="Z145" s="17">
        <v>4.3195997408068601E-5</v>
      </c>
      <c r="AA145" s="7" t="str">
        <f t="shared" si="5"/>
        <v xml:space="preserve">PPP6C </v>
      </c>
      <c r="AB145">
        <v>144</v>
      </c>
      <c r="AC145" t="s">
        <v>5648</v>
      </c>
      <c r="AD145">
        <v>400</v>
      </c>
    </row>
    <row r="146" spans="1:30">
      <c r="A146" t="s">
        <v>3946</v>
      </c>
      <c r="B146" t="s">
        <v>3946</v>
      </c>
      <c r="C146" s="10" t="s">
        <v>3947</v>
      </c>
      <c r="D146" t="s">
        <v>5580</v>
      </c>
      <c r="E146" s="3">
        <v>0</v>
      </c>
      <c r="F146" s="3">
        <v>61524</v>
      </c>
      <c r="G146" s="3">
        <v>31540</v>
      </c>
      <c r="H146" s="3">
        <v>0</v>
      </c>
      <c r="I146" s="3">
        <v>0</v>
      </c>
      <c r="J146" s="3">
        <v>41153</v>
      </c>
      <c r="K146" s="3">
        <v>2925200</v>
      </c>
      <c r="L146" s="3">
        <v>2173400</v>
      </c>
      <c r="M146" s="3">
        <v>1018800</v>
      </c>
      <c r="N146" s="3">
        <v>20436</v>
      </c>
      <c r="O146" s="3">
        <v>0</v>
      </c>
      <c r="P146" s="3">
        <v>0</v>
      </c>
      <c r="Q146" s="3">
        <v>0</v>
      </c>
      <c r="R146" s="3">
        <v>173370</v>
      </c>
      <c r="S146" s="3">
        <v>0</v>
      </c>
      <c r="T146" s="3">
        <v>571140</v>
      </c>
      <c r="U146" s="3">
        <v>1166000</v>
      </c>
      <c r="V146" s="3">
        <v>1887100</v>
      </c>
      <c r="W146">
        <v>1762</v>
      </c>
      <c r="X146">
        <v>1662</v>
      </c>
      <c r="Y146" s="16">
        <v>9.4210669064939907</v>
      </c>
      <c r="Z146" s="17">
        <v>7.2276550817170597E-3</v>
      </c>
      <c r="AA146" s="7" t="e">
        <f t="shared" si="5"/>
        <v>#VALUE!</v>
      </c>
      <c r="AB146">
        <v>145</v>
      </c>
      <c r="AC146" t="s">
        <v>5580</v>
      </c>
      <c r="AD146">
        <v>1762</v>
      </c>
    </row>
    <row r="147" spans="1:30">
      <c r="A147" t="s">
        <v>2890</v>
      </c>
      <c r="B147" t="s">
        <v>2891</v>
      </c>
      <c r="C147" s="10" t="s">
        <v>2892</v>
      </c>
      <c r="D147" t="s">
        <v>5184</v>
      </c>
      <c r="E147" s="3">
        <v>0</v>
      </c>
      <c r="F147" s="3">
        <v>0</v>
      </c>
      <c r="G147" s="3">
        <v>34276</v>
      </c>
      <c r="H147" s="3">
        <v>0</v>
      </c>
      <c r="I147" s="3">
        <v>0</v>
      </c>
      <c r="J147" s="3">
        <v>22993</v>
      </c>
      <c r="K147" s="3">
        <v>96083</v>
      </c>
      <c r="L147" s="3">
        <v>1739200</v>
      </c>
      <c r="M147" s="3">
        <v>1796900</v>
      </c>
      <c r="N147" s="3">
        <v>6083.4</v>
      </c>
      <c r="O147" s="3">
        <v>0</v>
      </c>
      <c r="P147" s="3">
        <v>147340</v>
      </c>
      <c r="Q147" s="3">
        <v>23877</v>
      </c>
      <c r="R147" s="3">
        <v>0</v>
      </c>
      <c r="S147" s="3">
        <v>0</v>
      </c>
      <c r="T147" s="3">
        <v>338060</v>
      </c>
      <c r="U147" s="3">
        <v>1617900</v>
      </c>
      <c r="V147" s="3">
        <v>4044500</v>
      </c>
      <c r="W147">
        <v>1317</v>
      </c>
      <c r="X147">
        <v>1225</v>
      </c>
      <c r="Y147" s="16">
        <v>8.9329317669574007</v>
      </c>
      <c r="Z147" s="17">
        <v>8.6339140504859795E-3</v>
      </c>
      <c r="AA147" s="7" t="str">
        <f t="shared" si="5"/>
        <v>MCM7 I</v>
      </c>
      <c r="AB147">
        <v>146</v>
      </c>
      <c r="AC147" t="s">
        <v>5184</v>
      </c>
      <c r="AD147">
        <v>1317</v>
      </c>
    </row>
    <row r="148" spans="1:30">
      <c r="A148" t="s">
        <v>1383</v>
      </c>
      <c r="B148" t="s">
        <v>1383</v>
      </c>
      <c r="C148" s="10" t="s">
        <v>1384</v>
      </c>
      <c r="D148" t="s">
        <v>4580</v>
      </c>
      <c r="E148" s="3">
        <v>0</v>
      </c>
      <c r="F148" s="3">
        <v>0</v>
      </c>
      <c r="G148" s="3">
        <v>19624</v>
      </c>
      <c r="H148" s="3">
        <v>0</v>
      </c>
      <c r="I148" s="3">
        <v>0</v>
      </c>
      <c r="J148" s="3">
        <v>0</v>
      </c>
      <c r="K148" s="3">
        <v>448970</v>
      </c>
      <c r="L148" s="3">
        <v>108190</v>
      </c>
      <c r="M148" s="3">
        <v>359790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3">
        <v>0</v>
      </c>
      <c r="T148" s="3">
        <v>119690</v>
      </c>
      <c r="U148" s="3">
        <v>167750</v>
      </c>
      <c r="V148" s="3">
        <v>163240</v>
      </c>
      <c r="W148">
        <v>667</v>
      </c>
      <c r="X148">
        <v>582</v>
      </c>
      <c r="Y148" s="16">
        <v>9.1805104755965594</v>
      </c>
      <c r="Z148" s="17">
        <v>5.6016661804246498E-12</v>
      </c>
      <c r="AA148" s="7" t="str">
        <f t="shared" si="5"/>
        <v>PSMD14</v>
      </c>
      <c r="AB148">
        <v>147</v>
      </c>
      <c r="AC148" t="s">
        <v>4580</v>
      </c>
      <c r="AD148">
        <v>667</v>
      </c>
    </row>
    <row r="149" spans="1:30">
      <c r="A149" t="s">
        <v>40</v>
      </c>
      <c r="B149" t="s">
        <v>41</v>
      </c>
      <c r="C149" s="10" t="s">
        <v>42</v>
      </c>
      <c r="D149" t="s">
        <v>4052</v>
      </c>
      <c r="E149" s="3">
        <v>0</v>
      </c>
      <c r="F149" s="3">
        <v>0</v>
      </c>
      <c r="G149" s="3">
        <v>71727</v>
      </c>
      <c r="H149" s="3">
        <v>0</v>
      </c>
      <c r="I149" s="3">
        <v>9850.6</v>
      </c>
      <c r="J149" s="3">
        <v>0</v>
      </c>
      <c r="K149" s="3">
        <v>0</v>
      </c>
      <c r="L149" s="3">
        <v>928580</v>
      </c>
      <c r="M149" s="3">
        <v>299080</v>
      </c>
      <c r="N149" s="3">
        <v>0</v>
      </c>
      <c r="O149" s="3">
        <v>9961.5</v>
      </c>
      <c r="P149" s="3">
        <v>31529</v>
      </c>
      <c r="Q149" s="3">
        <v>0</v>
      </c>
      <c r="R149" s="3">
        <v>0</v>
      </c>
      <c r="S149" s="3">
        <v>0</v>
      </c>
      <c r="T149" s="3">
        <v>120540</v>
      </c>
      <c r="U149" s="3">
        <v>1025300</v>
      </c>
      <c r="V149" s="3">
        <v>1523400</v>
      </c>
      <c r="W149">
        <v>100</v>
      </c>
      <c r="X149">
        <v>17</v>
      </c>
      <c r="Y149" s="16">
        <v>9.0907749132800006</v>
      </c>
      <c r="Z149" s="17">
        <v>3.0454912936458802E-3</v>
      </c>
      <c r="AA149" s="7" t="str">
        <f t="shared" si="5"/>
        <v xml:space="preserve">AIFM1 </v>
      </c>
      <c r="AB149">
        <v>148</v>
      </c>
      <c r="AC149" t="s">
        <v>5649</v>
      </c>
      <c r="AD149">
        <v>100</v>
      </c>
    </row>
    <row r="150" spans="1:30">
      <c r="A150" t="s">
        <v>513</v>
      </c>
      <c r="B150" t="s">
        <v>514</v>
      </c>
      <c r="C150" s="10" t="s">
        <v>515</v>
      </c>
      <c r="D150" t="s">
        <v>4243</v>
      </c>
      <c r="E150" s="3">
        <v>143070</v>
      </c>
      <c r="F150" s="3">
        <v>532350</v>
      </c>
      <c r="G150" s="3">
        <v>416250</v>
      </c>
      <c r="H150" s="3">
        <v>221820</v>
      </c>
      <c r="I150" s="3">
        <v>142170</v>
      </c>
      <c r="J150" s="3">
        <v>147600</v>
      </c>
      <c r="K150" s="3">
        <v>18975000</v>
      </c>
      <c r="L150" s="3">
        <v>61442000</v>
      </c>
      <c r="M150" s="3">
        <v>37664000</v>
      </c>
      <c r="N150" s="3">
        <v>137730</v>
      </c>
      <c r="O150" s="3">
        <v>101980</v>
      </c>
      <c r="P150" s="3">
        <v>1743200</v>
      </c>
      <c r="Q150" s="3">
        <v>0</v>
      </c>
      <c r="R150" s="3">
        <v>70894</v>
      </c>
      <c r="S150" s="3">
        <v>272680</v>
      </c>
      <c r="T150" s="3">
        <v>12335000</v>
      </c>
      <c r="U150" s="3">
        <v>64753000</v>
      </c>
      <c r="V150" s="3">
        <v>68077000</v>
      </c>
      <c r="W150">
        <v>302</v>
      </c>
      <c r="X150">
        <v>219</v>
      </c>
      <c r="Y150" s="16">
        <v>9.0729637389939697</v>
      </c>
      <c r="Z150" s="17">
        <v>1.0498245566484699E-2</v>
      </c>
      <c r="AA150" s="7" t="str">
        <f t="shared" si="5"/>
        <v>RUVBL2</v>
      </c>
      <c r="AB150">
        <v>149</v>
      </c>
      <c r="AC150" t="s">
        <v>4243</v>
      </c>
      <c r="AD150">
        <v>302</v>
      </c>
    </row>
    <row r="151" spans="1:30">
      <c r="A151" t="s">
        <v>255</v>
      </c>
      <c r="B151" t="s">
        <v>255</v>
      </c>
      <c r="C151" s="10" t="s">
        <v>256</v>
      </c>
      <c r="D151" t="s">
        <v>4138</v>
      </c>
      <c r="E151" s="3">
        <v>140570</v>
      </c>
      <c r="F151" s="3">
        <v>259840</v>
      </c>
      <c r="G151" s="3">
        <v>25918</v>
      </c>
      <c r="H151" s="3">
        <v>0</v>
      </c>
      <c r="I151" s="3">
        <v>0</v>
      </c>
      <c r="J151" s="3">
        <v>0</v>
      </c>
      <c r="K151" s="3">
        <v>132750</v>
      </c>
      <c r="L151" s="3">
        <v>40663</v>
      </c>
      <c r="M151" s="3">
        <v>237410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3">
        <v>83600</v>
      </c>
      <c r="T151" s="3">
        <v>54577</v>
      </c>
      <c r="U151" s="3">
        <v>642480</v>
      </c>
      <c r="V151" s="3">
        <v>1147400</v>
      </c>
      <c r="W151">
        <v>190</v>
      </c>
      <c r="X151">
        <v>107</v>
      </c>
      <c r="Y151" s="16">
        <v>8.9945422749083708</v>
      </c>
      <c r="Z151" s="17">
        <v>4.8624917907021999E-3</v>
      </c>
      <c r="AA151" s="7" t="str">
        <f t="shared" si="5"/>
        <v xml:space="preserve">ACTR2 </v>
      </c>
      <c r="AB151">
        <v>150</v>
      </c>
      <c r="AC151" t="s">
        <v>5650</v>
      </c>
      <c r="AD151">
        <v>190</v>
      </c>
    </row>
    <row r="152" spans="1:30">
      <c r="A152" t="s">
        <v>3068</v>
      </c>
      <c r="B152" t="s">
        <v>3068</v>
      </c>
      <c r="C152" s="10" t="s">
        <v>3069</v>
      </c>
      <c r="D152" t="s">
        <v>5249</v>
      </c>
      <c r="E152" s="3">
        <v>0</v>
      </c>
      <c r="F152" s="3">
        <v>27805</v>
      </c>
      <c r="G152" s="3">
        <v>60168</v>
      </c>
      <c r="H152" s="3">
        <v>0</v>
      </c>
      <c r="I152" s="3">
        <v>0</v>
      </c>
      <c r="J152" s="3">
        <v>0</v>
      </c>
      <c r="K152" s="3">
        <v>0</v>
      </c>
      <c r="L152" s="3">
        <v>212140</v>
      </c>
      <c r="M152" s="3">
        <v>0</v>
      </c>
      <c r="N152" s="3">
        <v>0</v>
      </c>
      <c r="O152" s="3">
        <v>0</v>
      </c>
      <c r="P152" s="3">
        <v>110960</v>
      </c>
      <c r="Q152" s="3">
        <v>0</v>
      </c>
      <c r="R152" s="3">
        <v>0</v>
      </c>
      <c r="S152" s="3">
        <v>0</v>
      </c>
      <c r="T152" s="3">
        <v>276320</v>
      </c>
      <c r="U152" s="3">
        <v>191650</v>
      </c>
      <c r="V152" s="3">
        <v>800210</v>
      </c>
      <c r="W152">
        <v>1390</v>
      </c>
      <c r="X152">
        <v>1298</v>
      </c>
      <c r="Y152" s="16">
        <v>8.9514246611914796</v>
      </c>
      <c r="Z152" s="17">
        <v>4.4858570817697899E-3</v>
      </c>
      <c r="AA152" s="7" t="str">
        <f t="shared" si="5"/>
        <v xml:space="preserve">RBBP4 </v>
      </c>
      <c r="AB152">
        <v>151</v>
      </c>
      <c r="AC152" t="s">
        <v>5651</v>
      </c>
      <c r="AD152">
        <v>1390</v>
      </c>
    </row>
    <row r="153" spans="1:30">
      <c r="A153" t="s">
        <v>659</v>
      </c>
      <c r="B153" t="s">
        <v>659</v>
      </c>
      <c r="C153" s="10" t="s">
        <v>660</v>
      </c>
      <c r="D153" t="s">
        <v>4299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49471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31429</v>
      </c>
      <c r="U153" s="3">
        <v>290340</v>
      </c>
      <c r="V153" s="3">
        <v>288500</v>
      </c>
      <c r="W153">
        <v>364</v>
      </c>
      <c r="X153">
        <v>280</v>
      </c>
      <c r="Y153" s="16">
        <v>9.0751347873006996</v>
      </c>
      <c r="Z153" s="17">
        <v>3.7406015506748601E-6</v>
      </c>
      <c r="AA153" s="7" t="str">
        <f t="shared" si="5"/>
        <v xml:space="preserve">TRAF1 </v>
      </c>
      <c r="AB153">
        <v>152</v>
      </c>
      <c r="AC153" t="s">
        <v>5652</v>
      </c>
      <c r="AD153">
        <v>364</v>
      </c>
    </row>
    <row r="154" spans="1:30">
      <c r="A154" t="s">
        <v>2752</v>
      </c>
      <c r="B154" t="s">
        <v>2753</v>
      </c>
      <c r="C154" s="10" t="s">
        <v>2754</v>
      </c>
      <c r="D154" t="s">
        <v>5129</v>
      </c>
      <c r="E154" s="3">
        <v>0</v>
      </c>
      <c r="F154" s="3">
        <v>22013</v>
      </c>
      <c r="G154" s="3">
        <v>0</v>
      </c>
      <c r="H154" s="3">
        <v>5520.3</v>
      </c>
      <c r="I154" s="3">
        <v>0</v>
      </c>
      <c r="J154" s="3">
        <v>6093.7</v>
      </c>
      <c r="K154" s="3">
        <v>97142</v>
      </c>
      <c r="L154" s="3">
        <v>366340</v>
      </c>
      <c r="M154" s="3">
        <v>566280</v>
      </c>
      <c r="N154" s="3">
        <v>0</v>
      </c>
      <c r="O154" s="3">
        <v>0</v>
      </c>
      <c r="P154" s="3">
        <v>0</v>
      </c>
      <c r="Q154" s="3">
        <v>15375</v>
      </c>
      <c r="R154" s="3">
        <v>0</v>
      </c>
      <c r="S154" s="3">
        <v>17742</v>
      </c>
      <c r="T154" s="3">
        <v>84249</v>
      </c>
      <c r="U154" s="3">
        <v>1546900</v>
      </c>
      <c r="V154" s="3">
        <v>839730</v>
      </c>
      <c r="W154">
        <v>1259</v>
      </c>
      <c r="X154">
        <v>1167</v>
      </c>
      <c r="Y154" s="16">
        <v>8.8637655140740996</v>
      </c>
      <c r="Z154" s="17">
        <v>3.3367654537959598E-3</v>
      </c>
      <c r="AA154" s="7" t="str">
        <f t="shared" si="5"/>
        <v>DNAJA3</v>
      </c>
      <c r="AB154">
        <v>153</v>
      </c>
      <c r="AC154" t="s">
        <v>5129</v>
      </c>
      <c r="AD154">
        <v>1259</v>
      </c>
    </row>
    <row r="155" spans="1:30">
      <c r="A155" t="s">
        <v>3535</v>
      </c>
      <c r="B155" t="s">
        <v>3536</v>
      </c>
      <c r="C155" s="10" t="s">
        <v>3537</v>
      </c>
      <c r="D155" t="s">
        <v>5122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368430</v>
      </c>
      <c r="M155" s="3">
        <v>51758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3">
        <v>0</v>
      </c>
      <c r="T155" s="3">
        <v>36019</v>
      </c>
      <c r="U155" s="3">
        <v>741750</v>
      </c>
      <c r="V155" s="3">
        <v>96775</v>
      </c>
      <c r="W155">
        <v>1587</v>
      </c>
      <c r="X155">
        <v>1490</v>
      </c>
      <c r="Y155" s="16">
        <v>9.0664635952787496</v>
      </c>
      <c r="Z155" s="17">
        <v>1.30166210637071E-5</v>
      </c>
      <c r="AA155" s="7" t="str">
        <f t="shared" si="5"/>
        <v>C1orf3</v>
      </c>
      <c r="AB155">
        <v>154</v>
      </c>
      <c r="AC155" t="s">
        <v>5122</v>
      </c>
      <c r="AD155">
        <v>1587</v>
      </c>
    </row>
    <row r="156" spans="1:30">
      <c r="A156" t="s">
        <v>2294</v>
      </c>
      <c r="B156" t="s">
        <v>2294</v>
      </c>
      <c r="C156" s="10" t="s">
        <v>2295</v>
      </c>
      <c r="D156" t="s">
        <v>4955</v>
      </c>
      <c r="E156" s="3">
        <v>24541</v>
      </c>
      <c r="F156" s="3">
        <v>0</v>
      </c>
      <c r="G156" s="3">
        <v>39418</v>
      </c>
      <c r="H156" s="3">
        <v>82984</v>
      </c>
      <c r="I156" s="3">
        <v>39743</v>
      </c>
      <c r="J156" s="3">
        <v>0</v>
      </c>
      <c r="K156" s="3">
        <v>123300</v>
      </c>
      <c r="L156" s="3">
        <v>554440</v>
      </c>
      <c r="M156" s="3">
        <v>113610</v>
      </c>
      <c r="N156" s="3">
        <v>0</v>
      </c>
      <c r="O156" s="3">
        <v>0</v>
      </c>
      <c r="P156" s="3">
        <v>82133</v>
      </c>
      <c r="Q156" s="3">
        <v>0</v>
      </c>
      <c r="R156" s="3">
        <v>0</v>
      </c>
      <c r="S156" s="3">
        <v>0</v>
      </c>
      <c r="T156" s="3">
        <v>40459</v>
      </c>
      <c r="U156" s="3">
        <v>659100</v>
      </c>
      <c r="V156" s="3">
        <v>1300500</v>
      </c>
      <c r="W156">
        <v>1067</v>
      </c>
      <c r="X156">
        <v>979</v>
      </c>
      <c r="Y156" s="16">
        <v>8.9273695559635993</v>
      </c>
      <c r="Z156" s="17">
        <v>5.5967304124430904E-3</v>
      </c>
      <c r="AA156" s="7" t="str">
        <f t="shared" si="5"/>
        <v>G6PD I</v>
      </c>
      <c r="AB156">
        <v>155</v>
      </c>
      <c r="AC156" t="s">
        <v>4955</v>
      </c>
      <c r="AD156">
        <v>1067</v>
      </c>
    </row>
    <row r="157" spans="1:30">
      <c r="A157" t="s">
        <v>3503</v>
      </c>
      <c r="B157" t="s">
        <v>3504</v>
      </c>
      <c r="C157" s="10" t="s">
        <v>3505</v>
      </c>
      <c r="D157" t="s">
        <v>5406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74749</v>
      </c>
      <c r="L157" s="3">
        <v>95759</v>
      </c>
      <c r="M157" s="3">
        <v>85722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3">
        <v>0</v>
      </c>
      <c r="T157" s="3">
        <v>22317</v>
      </c>
      <c r="U157" s="3">
        <v>559350</v>
      </c>
      <c r="V157" s="3">
        <v>198830</v>
      </c>
      <c r="W157">
        <v>1574</v>
      </c>
      <c r="X157">
        <v>1478</v>
      </c>
      <c r="Y157" s="16">
        <v>9.0468077269201892</v>
      </c>
      <c r="Z157" s="17">
        <v>2.0202116591232902E-5</v>
      </c>
      <c r="AA157" s="7" t="str">
        <f t="shared" si="5"/>
        <v>RPS6KA</v>
      </c>
      <c r="AB157">
        <v>156</v>
      </c>
      <c r="AC157" t="s">
        <v>5406</v>
      </c>
      <c r="AD157">
        <v>1574</v>
      </c>
    </row>
    <row r="158" spans="1:30">
      <c r="A158" t="s">
        <v>910</v>
      </c>
      <c r="B158" t="s">
        <v>910</v>
      </c>
      <c r="C158" s="10" t="s">
        <v>911</v>
      </c>
      <c r="D158" t="s">
        <v>4394</v>
      </c>
      <c r="E158" s="3">
        <v>61468</v>
      </c>
      <c r="F158" s="3">
        <v>35796</v>
      </c>
      <c r="G158" s="3">
        <v>0</v>
      </c>
      <c r="H158" s="3">
        <v>0</v>
      </c>
      <c r="I158" s="3">
        <v>44495</v>
      </c>
      <c r="J158" s="3">
        <v>28240</v>
      </c>
      <c r="K158" s="3">
        <v>205950</v>
      </c>
      <c r="L158" s="3">
        <v>483800</v>
      </c>
      <c r="M158" s="3">
        <v>129620</v>
      </c>
      <c r="N158" s="3">
        <v>0</v>
      </c>
      <c r="O158" s="3">
        <v>0</v>
      </c>
      <c r="P158" s="3">
        <v>0</v>
      </c>
      <c r="Q158" s="3">
        <v>12663</v>
      </c>
      <c r="R158" s="3">
        <v>0</v>
      </c>
      <c r="S158" s="3">
        <v>0</v>
      </c>
      <c r="T158" s="3">
        <v>16628</v>
      </c>
      <c r="U158" s="3">
        <v>1097500</v>
      </c>
      <c r="V158" s="3">
        <v>697080</v>
      </c>
      <c r="W158">
        <v>464</v>
      </c>
      <c r="X158">
        <v>380</v>
      </c>
      <c r="Y158" s="16">
        <v>8.8946384814996193</v>
      </c>
      <c r="Z158" s="17">
        <v>2.0038337255251998E-3</v>
      </c>
      <c r="AA158" s="7" t="str">
        <f t="shared" si="5"/>
        <v xml:space="preserve">QPCTL </v>
      </c>
      <c r="AB158">
        <v>157</v>
      </c>
      <c r="AC158" t="s">
        <v>5653</v>
      </c>
      <c r="AD158">
        <v>464</v>
      </c>
    </row>
    <row r="159" spans="1:30">
      <c r="A159" t="s">
        <v>3590</v>
      </c>
      <c r="B159" t="s">
        <v>3590</v>
      </c>
      <c r="C159" s="10" t="s">
        <v>3591</v>
      </c>
      <c r="D159" t="s">
        <v>5437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3">
        <v>0</v>
      </c>
      <c r="T159" s="3">
        <v>96234</v>
      </c>
      <c r="U159" s="3">
        <v>184910</v>
      </c>
      <c r="V159" s="3">
        <v>117220</v>
      </c>
      <c r="W159">
        <v>1611</v>
      </c>
      <c r="X159">
        <v>1514</v>
      </c>
      <c r="Y159" s="16">
        <v>8.9631940051084609</v>
      </c>
      <c r="Z159" s="17">
        <v>3.8192784687303698E-10</v>
      </c>
      <c r="AA159" s="7" t="str">
        <f t="shared" si="5"/>
        <v>GPN2 G</v>
      </c>
      <c r="AB159">
        <v>158</v>
      </c>
      <c r="AC159" t="s">
        <v>5437</v>
      </c>
      <c r="AD159">
        <v>1611</v>
      </c>
    </row>
    <row r="160" spans="1:30">
      <c r="A160" t="s">
        <v>699</v>
      </c>
      <c r="B160" t="s">
        <v>700</v>
      </c>
      <c r="C160" s="10" t="s">
        <v>701</v>
      </c>
      <c r="D160" t="s">
        <v>4315</v>
      </c>
      <c r="E160" s="3">
        <v>0</v>
      </c>
      <c r="F160" s="3">
        <v>0</v>
      </c>
      <c r="G160" s="3">
        <v>0</v>
      </c>
      <c r="H160" s="3">
        <v>4699.6000000000004</v>
      </c>
      <c r="I160" s="3">
        <v>0</v>
      </c>
      <c r="J160" s="3">
        <v>0</v>
      </c>
      <c r="K160" s="3">
        <v>1470400</v>
      </c>
      <c r="L160" s="3">
        <v>1188700</v>
      </c>
      <c r="M160" s="3">
        <v>623710</v>
      </c>
      <c r="N160" s="3">
        <v>0</v>
      </c>
      <c r="O160" s="3">
        <v>0</v>
      </c>
      <c r="P160" s="3">
        <v>13446</v>
      </c>
      <c r="Q160" s="3">
        <v>0</v>
      </c>
      <c r="R160" s="3">
        <v>9447.6</v>
      </c>
      <c r="S160" s="3">
        <v>0</v>
      </c>
      <c r="T160" s="3">
        <v>303860</v>
      </c>
      <c r="U160" s="3">
        <v>633560</v>
      </c>
      <c r="V160" s="3">
        <v>779870</v>
      </c>
      <c r="W160">
        <v>380</v>
      </c>
      <c r="X160">
        <v>296</v>
      </c>
      <c r="Y160" s="16">
        <v>9.1995672537237194</v>
      </c>
      <c r="Z160" s="17">
        <v>1.02811219245E-3</v>
      </c>
      <c r="AA160" s="7" t="str">
        <f t="shared" si="5"/>
        <v xml:space="preserve">PSMD2 </v>
      </c>
      <c r="AB160">
        <v>159</v>
      </c>
      <c r="AC160" t="s">
        <v>5654</v>
      </c>
      <c r="AD160">
        <v>380</v>
      </c>
    </row>
    <row r="161" spans="1:30">
      <c r="A161" t="s">
        <v>1607</v>
      </c>
      <c r="B161" t="s">
        <v>1607</v>
      </c>
      <c r="C161" s="10" t="s">
        <v>1608</v>
      </c>
      <c r="D161" t="s">
        <v>4670</v>
      </c>
      <c r="E161" s="3">
        <v>22480</v>
      </c>
      <c r="F161" s="3">
        <v>0</v>
      </c>
      <c r="G161" s="3">
        <v>27355</v>
      </c>
      <c r="H161" s="3">
        <v>0</v>
      </c>
      <c r="I161" s="3">
        <v>0</v>
      </c>
      <c r="J161" s="3">
        <v>7167.3</v>
      </c>
      <c r="K161" s="3">
        <v>136300</v>
      </c>
      <c r="L161" s="3">
        <v>269750</v>
      </c>
      <c r="M161" s="3">
        <v>183180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33195</v>
      </c>
      <c r="U161" s="3">
        <v>749860</v>
      </c>
      <c r="V161" s="3">
        <v>81883</v>
      </c>
      <c r="W161">
        <v>763</v>
      </c>
      <c r="X161">
        <v>678</v>
      </c>
      <c r="Y161" s="16">
        <v>8.9520721376884307</v>
      </c>
      <c r="Z161" s="17">
        <v>1.8357083541984502E-5</v>
      </c>
      <c r="AA161" s="7" t="str">
        <f t="shared" si="5"/>
        <v>TMED10</v>
      </c>
      <c r="AB161">
        <v>160</v>
      </c>
      <c r="AC161" t="s">
        <v>4670</v>
      </c>
      <c r="AD161">
        <v>763</v>
      </c>
    </row>
    <row r="162" spans="1:30">
      <c r="A162" t="s">
        <v>3779</v>
      </c>
      <c r="B162" t="s">
        <v>3779</v>
      </c>
      <c r="C162" s="10" t="s">
        <v>3780</v>
      </c>
      <c r="D162" t="s">
        <v>5503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4172600</v>
      </c>
      <c r="L162" s="3">
        <v>1926500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3218800</v>
      </c>
      <c r="U162" s="3">
        <v>484150</v>
      </c>
      <c r="V162" s="3">
        <v>0</v>
      </c>
      <c r="W162">
        <v>1690</v>
      </c>
      <c r="X162">
        <v>1592</v>
      </c>
      <c r="Y162" s="16">
        <v>8.1677286920094101</v>
      </c>
      <c r="Z162" s="17">
        <v>1.9953717872115299E-2</v>
      </c>
      <c r="AA162" s="7" t="str">
        <f t="shared" si="5"/>
        <v>LOC652</v>
      </c>
      <c r="AB162">
        <v>161</v>
      </c>
      <c r="AC162" t="s">
        <v>5503</v>
      </c>
      <c r="AD162">
        <v>1690</v>
      </c>
    </row>
    <row r="163" spans="1:30">
      <c r="A163" t="s">
        <v>3898</v>
      </c>
      <c r="B163" t="s">
        <v>3899</v>
      </c>
      <c r="C163" s="10" t="s">
        <v>3900</v>
      </c>
      <c r="D163" t="s">
        <v>5544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187950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107430</v>
      </c>
      <c r="U163" s="3">
        <v>184750</v>
      </c>
      <c r="V163" s="3">
        <v>81753</v>
      </c>
      <c r="W163">
        <v>1738</v>
      </c>
      <c r="X163">
        <v>1640</v>
      </c>
      <c r="Y163" s="16">
        <v>8.8424120966211106</v>
      </c>
      <c r="Z163" s="17">
        <v>1.8714792404650998E-9</v>
      </c>
      <c r="AA163" s="7" t="str">
        <f t="shared" si="5"/>
        <v>POLR2J</v>
      </c>
      <c r="AB163">
        <v>162</v>
      </c>
      <c r="AC163" t="s">
        <v>5544</v>
      </c>
      <c r="AD163">
        <v>1738</v>
      </c>
    </row>
    <row r="164" spans="1:30">
      <c r="A164" t="s">
        <v>2200</v>
      </c>
      <c r="B164" t="s">
        <v>2201</v>
      </c>
      <c r="C164" s="10" t="s">
        <v>2202</v>
      </c>
      <c r="D164" t="s">
        <v>4918</v>
      </c>
      <c r="E164" s="3">
        <v>408020</v>
      </c>
      <c r="F164" s="3">
        <v>135730</v>
      </c>
      <c r="G164" s="3">
        <v>144300</v>
      </c>
      <c r="H164" s="3">
        <v>506030</v>
      </c>
      <c r="I164" s="3">
        <v>470320</v>
      </c>
      <c r="J164" s="3">
        <v>0</v>
      </c>
      <c r="K164" s="3">
        <v>1040700</v>
      </c>
      <c r="L164" s="3">
        <v>3499200</v>
      </c>
      <c r="M164" s="3">
        <v>1542000</v>
      </c>
      <c r="N164" s="3">
        <v>174930</v>
      </c>
      <c r="O164" s="3">
        <v>58885</v>
      </c>
      <c r="P164" s="3">
        <v>0</v>
      </c>
      <c r="Q164" s="3">
        <v>448960</v>
      </c>
      <c r="R164" s="3">
        <v>0</v>
      </c>
      <c r="S164" s="3">
        <v>261670</v>
      </c>
      <c r="T164" s="3">
        <v>14201000</v>
      </c>
      <c r="U164" s="3">
        <v>2078500</v>
      </c>
      <c r="V164" s="3">
        <v>12690000</v>
      </c>
      <c r="W164">
        <v>1027</v>
      </c>
      <c r="X164">
        <v>940</v>
      </c>
      <c r="Y164" s="16">
        <v>8.4419885539890398</v>
      </c>
      <c r="Z164" s="17">
        <v>2.7688299078431199E-2</v>
      </c>
      <c r="AA164" s="7" t="str">
        <f t="shared" si="5"/>
        <v>TUBA1A</v>
      </c>
      <c r="AB164">
        <v>163</v>
      </c>
      <c r="AC164" t="s">
        <v>4918</v>
      </c>
      <c r="AD164">
        <v>1027</v>
      </c>
    </row>
    <row r="165" spans="1:30">
      <c r="A165" t="s">
        <v>438</v>
      </c>
      <c r="B165" t="s">
        <v>438</v>
      </c>
      <c r="C165" s="10" t="s">
        <v>439</v>
      </c>
      <c r="D165" t="s">
        <v>4212</v>
      </c>
      <c r="E165" s="3">
        <v>0</v>
      </c>
      <c r="F165" s="3">
        <v>216700</v>
      </c>
      <c r="G165" s="3">
        <v>0</v>
      </c>
      <c r="H165" s="3">
        <v>354090</v>
      </c>
      <c r="I165" s="3">
        <v>0</v>
      </c>
      <c r="J165" s="3">
        <v>0</v>
      </c>
      <c r="K165" s="3">
        <v>2672900</v>
      </c>
      <c r="L165" s="3">
        <v>3509700</v>
      </c>
      <c r="M165" s="3">
        <v>503510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3995600</v>
      </c>
      <c r="V165" s="3">
        <v>951890</v>
      </c>
      <c r="W165">
        <v>270</v>
      </c>
      <c r="X165">
        <v>187</v>
      </c>
      <c r="Y165" s="16">
        <v>8.5968053572301102</v>
      </c>
      <c r="Z165" s="17">
        <v>1.9223799235545999E-2</v>
      </c>
      <c r="AA165" s="7" t="str">
        <f t="shared" si="5"/>
        <v xml:space="preserve">IFI30 </v>
      </c>
      <c r="AB165">
        <v>164</v>
      </c>
      <c r="AC165" t="s">
        <v>5655</v>
      </c>
      <c r="AD165">
        <v>270</v>
      </c>
    </row>
    <row r="166" spans="1:30">
      <c r="A166" t="s">
        <v>994</v>
      </c>
      <c r="B166" t="s">
        <v>995</v>
      </c>
      <c r="C166" s="10" t="s">
        <v>996</v>
      </c>
      <c r="D166" t="s">
        <v>4425</v>
      </c>
      <c r="E166" s="3">
        <v>0</v>
      </c>
      <c r="F166" s="3">
        <v>0</v>
      </c>
      <c r="G166" s="3">
        <v>12165</v>
      </c>
      <c r="H166" s="3">
        <v>0</v>
      </c>
      <c r="I166" s="3">
        <v>8170.5</v>
      </c>
      <c r="J166" s="3">
        <v>0</v>
      </c>
      <c r="K166" s="3">
        <v>716590</v>
      </c>
      <c r="L166" s="3">
        <v>1186100</v>
      </c>
      <c r="M166" s="3">
        <v>222400</v>
      </c>
      <c r="N166" s="3">
        <v>6794.7</v>
      </c>
      <c r="O166" s="3">
        <v>9011.7000000000007</v>
      </c>
      <c r="P166" s="3">
        <v>0</v>
      </c>
      <c r="Q166" s="3">
        <v>0</v>
      </c>
      <c r="R166" s="3">
        <v>0</v>
      </c>
      <c r="S166" s="3">
        <v>0</v>
      </c>
      <c r="T166" s="3">
        <v>94418</v>
      </c>
      <c r="U166" s="3">
        <v>1253200</v>
      </c>
      <c r="V166" s="3">
        <v>344600</v>
      </c>
      <c r="W166">
        <v>500</v>
      </c>
      <c r="X166">
        <v>416</v>
      </c>
      <c r="Y166" s="16">
        <v>8.7481926687565199</v>
      </c>
      <c r="Z166" s="17">
        <v>1.24178227228405E-3</v>
      </c>
      <c r="AA166" s="7" t="str">
        <f t="shared" si="5"/>
        <v xml:space="preserve">PSMA1 </v>
      </c>
      <c r="AB166">
        <v>165</v>
      </c>
      <c r="AC166" t="s">
        <v>5656</v>
      </c>
      <c r="AD166">
        <v>500</v>
      </c>
    </row>
    <row r="167" spans="1:30">
      <c r="A167" t="s">
        <v>1434</v>
      </c>
      <c r="B167" t="s">
        <v>1435</v>
      </c>
      <c r="C167" s="10" t="s">
        <v>1436</v>
      </c>
      <c r="D167" t="s">
        <v>4600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596800</v>
      </c>
      <c r="M167" s="3">
        <v>55270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9804</v>
      </c>
      <c r="U167" s="3">
        <v>386740</v>
      </c>
      <c r="V167" s="3">
        <v>362980</v>
      </c>
      <c r="W167">
        <v>689</v>
      </c>
      <c r="X167">
        <v>604</v>
      </c>
      <c r="Y167" s="16">
        <v>8.7632299215314795</v>
      </c>
      <c r="Z167" s="17">
        <v>1.2221484972072899E-4</v>
      </c>
      <c r="AA167" s="7" t="str">
        <f t="shared" si="5"/>
        <v>BDH1 D</v>
      </c>
      <c r="AB167">
        <v>166</v>
      </c>
      <c r="AC167" t="s">
        <v>4600</v>
      </c>
      <c r="AD167">
        <v>689</v>
      </c>
    </row>
    <row r="168" spans="1:30">
      <c r="A168" t="s">
        <v>1609</v>
      </c>
      <c r="B168" t="s">
        <v>1609</v>
      </c>
      <c r="C168" s="10" t="s">
        <v>1610</v>
      </c>
      <c r="D168" t="s">
        <v>5580</v>
      </c>
      <c r="E168" s="3">
        <v>0</v>
      </c>
      <c r="F168" s="3">
        <v>26205</v>
      </c>
      <c r="G168" s="3">
        <v>16602</v>
      </c>
      <c r="H168" s="3">
        <v>24517</v>
      </c>
      <c r="I168" s="3">
        <v>0</v>
      </c>
      <c r="J168" s="3">
        <v>30114</v>
      </c>
      <c r="K168" s="3">
        <v>44884</v>
      </c>
      <c r="L168" s="3">
        <v>627000</v>
      </c>
      <c r="M168" s="3">
        <v>248780</v>
      </c>
      <c r="N168" s="3">
        <v>0</v>
      </c>
      <c r="O168" s="3">
        <v>0</v>
      </c>
      <c r="P168" s="3">
        <v>30948</v>
      </c>
      <c r="Q168" s="3">
        <v>0</v>
      </c>
      <c r="R168" s="3">
        <v>0</v>
      </c>
      <c r="S168" s="3">
        <v>0</v>
      </c>
      <c r="T168" s="3">
        <v>31640</v>
      </c>
      <c r="U168" s="3">
        <v>708320</v>
      </c>
      <c r="V168" s="3">
        <v>523950</v>
      </c>
      <c r="W168">
        <v>764</v>
      </c>
      <c r="X168">
        <v>679</v>
      </c>
      <c r="Y168" s="16">
        <v>8.6412646903269792</v>
      </c>
      <c r="Z168" s="17">
        <v>2.8698100822972302E-3</v>
      </c>
      <c r="AA168" s="7" t="e">
        <f t="shared" si="5"/>
        <v>#VALUE!</v>
      </c>
      <c r="AB168">
        <v>167</v>
      </c>
      <c r="AC168" t="s">
        <v>5580</v>
      </c>
      <c r="AD168">
        <v>764</v>
      </c>
    </row>
    <row r="169" spans="1:30">
      <c r="A169" t="s">
        <v>1765</v>
      </c>
      <c r="B169" t="s">
        <v>1766</v>
      </c>
      <c r="C169" s="10" t="s">
        <v>1767</v>
      </c>
      <c r="D169" t="s">
        <v>4735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108920</v>
      </c>
      <c r="L169" s="3">
        <v>737540</v>
      </c>
      <c r="M169" s="3">
        <v>102370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69813</v>
      </c>
      <c r="U169" s="3">
        <v>77344</v>
      </c>
      <c r="V169" s="3">
        <v>215980</v>
      </c>
      <c r="W169">
        <v>836</v>
      </c>
      <c r="X169">
        <v>749</v>
      </c>
      <c r="Y169" s="16">
        <v>8.68358268109397</v>
      </c>
      <c r="Z169" s="17">
        <v>3.6463675422465802E-8</v>
      </c>
      <c r="AA169" s="7" t="str">
        <f t="shared" si="5"/>
        <v xml:space="preserve">NISCH </v>
      </c>
      <c r="AB169">
        <v>168</v>
      </c>
      <c r="AC169" t="s">
        <v>5657</v>
      </c>
      <c r="AD169">
        <v>836</v>
      </c>
    </row>
    <row r="170" spans="1:30">
      <c r="A170" t="s">
        <v>377</v>
      </c>
      <c r="B170" t="s">
        <v>377</v>
      </c>
      <c r="C170" s="10" t="s">
        <v>378</v>
      </c>
      <c r="D170" t="s">
        <v>4187</v>
      </c>
      <c r="E170" s="3">
        <v>392070</v>
      </c>
      <c r="F170" s="3">
        <v>152320</v>
      </c>
      <c r="G170" s="3">
        <v>0</v>
      </c>
      <c r="H170" s="3">
        <v>0</v>
      </c>
      <c r="I170" s="3">
        <v>182370</v>
      </c>
      <c r="J170" s="3">
        <v>12267</v>
      </c>
      <c r="K170" s="3">
        <v>0</v>
      </c>
      <c r="L170" s="3">
        <v>344540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111230</v>
      </c>
      <c r="U170" s="3">
        <v>174860</v>
      </c>
      <c r="V170" s="3">
        <v>58331</v>
      </c>
      <c r="W170">
        <v>242</v>
      </c>
      <c r="X170">
        <v>159</v>
      </c>
      <c r="Y170" s="16">
        <v>8.67033413055462</v>
      </c>
      <c r="Z170" s="17">
        <v>1.55865375004883E-8</v>
      </c>
      <c r="AA170" s="7" t="str">
        <f t="shared" si="5"/>
        <v xml:space="preserve">PPIL1 </v>
      </c>
      <c r="AB170">
        <v>169</v>
      </c>
      <c r="AC170" t="s">
        <v>5658</v>
      </c>
      <c r="AD170">
        <v>242</v>
      </c>
    </row>
    <row r="171" spans="1:30">
      <c r="A171" t="s">
        <v>2764</v>
      </c>
      <c r="B171" t="s">
        <v>2765</v>
      </c>
      <c r="C171" s="10" t="s">
        <v>2766</v>
      </c>
      <c r="D171" t="s">
        <v>5133</v>
      </c>
      <c r="E171" s="3">
        <v>0</v>
      </c>
      <c r="F171" s="3">
        <v>0</v>
      </c>
      <c r="G171" s="3">
        <v>14064</v>
      </c>
      <c r="H171" s="3">
        <v>0</v>
      </c>
      <c r="I171" s="3">
        <v>0</v>
      </c>
      <c r="J171" s="3">
        <v>0</v>
      </c>
      <c r="K171" s="3">
        <v>111410</v>
      </c>
      <c r="L171" s="3">
        <v>259310</v>
      </c>
      <c r="M171" s="3">
        <v>50640</v>
      </c>
      <c r="N171" s="3">
        <v>0</v>
      </c>
      <c r="O171" s="3">
        <v>0</v>
      </c>
      <c r="P171" s="3">
        <v>16338</v>
      </c>
      <c r="Q171" s="3">
        <v>0</v>
      </c>
      <c r="R171" s="3">
        <v>0</v>
      </c>
      <c r="S171" s="3">
        <v>0</v>
      </c>
      <c r="T171" s="3">
        <v>15144</v>
      </c>
      <c r="U171" s="3">
        <v>1039200</v>
      </c>
      <c r="V171" s="3">
        <v>502640</v>
      </c>
      <c r="W171">
        <v>1264</v>
      </c>
      <c r="X171">
        <v>1172</v>
      </c>
      <c r="Y171" s="16">
        <v>8.6048982255591007</v>
      </c>
      <c r="Z171" s="17">
        <v>2.8057064166417999E-3</v>
      </c>
      <c r="AA171" s="7" t="str">
        <f t="shared" si="5"/>
        <v>SAMHD1</v>
      </c>
      <c r="AB171">
        <v>170</v>
      </c>
      <c r="AC171" t="s">
        <v>5133</v>
      </c>
      <c r="AD171">
        <v>1264</v>
      </c>
    </row>
    <row r="172" spans="1:30">
      <c r="A172" t="s">
        <v>1132</v>
      </c>
      <c r="B172" t="s">
        <v>1133</v>
      </c>
      <c r="C172" s="10" t="s">
        <v>1134</v>
      </c>
      <c r="D172" t="s">
        <v>4480</v>
      </c>
      <c r="E172" s="3">
        <v>0</v>
      </c>
      <c r="F172" s="3">
        <v>38064</v>
      </c>
      <c r="G172" s="3">
        <v>19262</v>
      </c>
      <c r="H172" s="3">
        <v>53048</v>
      </c>
      <c r="I172" s="3">
        <v>0</v>
      </c>
      <c r="J172" s="3">
        <v>0</v>
      </c>
      <c r="K172" s="3">
        <v>438200</v>
      </c>
      <c r="L172" s="3">
        <v>573170</v>
      </c>
      <c r="M172" s="3">
        <v>94619</v>
      </c>
      <c r="N172" s="3">
        <v>99381</v>
      </c>
      <c r="O172" s="3">
        <v>0</v>
      </c>
      <c r="P172" s="3">
        <v>176480</v>
      </c>
      <c r="Q172" s="3">
        <v>0</v>
      </c>
      <c r="R172" s="3">
        <v>0</v>
      </c>
      <c r="S172" s="3">
        <v>0</v>
      </c>
      <c r="T172" s="3">
        <v>229600</v>
      </c>
      <c r="U172" s="3">
        <v>1282200</v>
      </c>
      <c r="V172" s="3">
        <v>1366600</v>
      </c>
      <c r="W172">
        <v>559</v>
      </c>
      <c r="X172">
        <v>475</v>
      </c>
      <c r="Y172" s="16">
        <v>8.4887329321520397</v>
      </c>
      <c r="Z172" s="17">
        <v>2.0272653513388798E-2</v>
      </c>
      <c r="AA172" s="7" t="str">
        <f t="shared" si="5"/>
        <v>AGK Is</v>
      </c>
      <c r="AB172">
        <v>171</v>
      </c>
      <c r="AC172" t="s">
        <v>4480</v>
      </c>
      <c r="AD172">
        <v>559</v>
      </c>
    </row>
    <row r="173" spans="1:30">
      <c r="A173" t="s">
        <v>2358</v>
      </c>
      <c r="B173" t="s">
        <v>2359</v>
      </c>
      <c r="C173" s="10" t="s">
        <v>2360</v>
      </c>
      <c r="D173" t="s">
        <v>4979</v>
      </c>
      <c r="E173" s="3">
        <v>14052</v>
      </c>
      <c r="F173" s="3">
        <v>0</v>
      </c>
      <c r="G173" s="3">
        <v>0</v>
      </c>
      <c r="H173" s="3">
        <v>0</v>
      </c>
      <c r="I173" s="3">
        <v>30435</v>
      </c>
      <c r="J173" s="3">
        <v>0</v>
      </c>
      <c r="K173" s="3">
        <v>117390</v>
      </c>
      <c r="L173" s="3">
        <v>238070</v>
      </c>
      <c r="M173" s="3">
        <v>77879</v>
      </c>
      <c r="N173" s="3">
        <v>21717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17584</v>
      </c>
      <c r="U173" s="3">
        <v>1295600</v>
      </c>
      <c r="V173" s="3">
        <v>403280</v>
      </c>
      <c r="W173">
        <v>1094</v>
      </c>
      <c r="X173">
        <v>1005</v>
      </c>
      <c r="Y173" s="16">
        <v>8.6084394488622795</v>
      </c>
      <c r="Z173" s="17">
        <v>3.3476654087634498E-3</v>
      </c>
      <c r="AA173" s="7" t="str">
        <f t="shared" si="5"/>
        <v>SUCLA2</v>
      </c>
      <c r="AB173">
        <v>172</v>
      </c>
      <c r="AC173" t="s">
        <v>4979</v>
      </c>
      <c r="AD173">
        <v>1094</v>
      </c>
    </row>
    <row r="174" spans="1:30">
      <c r="A174" t="s">
        <v>3045</v>
      </c>
      <c r="B174" t="s">
        <v>3045</v>
      </c>
      <c r="C174" s="10" t="s">
        <v>3046</v>
      </c>
      <c r="D174" t="s">
        <v>5084</v>
      </c>
      <c r="E174" s="3">
        <v>6205.2</v>
      </c>
      <c r="F174" s="3">
        <v>20394</v>
      </c>
      <c r="G174" s="3">
        <v>0</v>
      </c>
      <c r="H174" s="3">
        <v>0</v>
      </c>
      <c r="I174" s="3">
        <v>0</v>
      </c>
      <c r="J174" s="3">
        <v>0</v>
      </c>
      <c r="K174" s="3">
        <v>31727</v>
      </c>
      <c r="L174" s="3">
        <v>355430</v>
      </c>
      <c r="M174" s="3">
        <v>43212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3">
        <v>0</v>
      </c>
      <c r="T174" s="3">
        <v>25064</v>
      </c>
      <c r="U174" s="3">
        <v>577910</v>
      </c>
      <c r="V174" s="3">
        <v>71129</v>
      </c>
      <c r="W174">
        <v>1380</v>
      </c>
      <c r="X174">
        <v>1288</v>
      </c>
      <c r="Y174" s="16">
        <v>8.6239882077942696</v>
      </c>
      <c r="Z174" s="17">
        <v>2.29135841802982E-5</v>
      </c>
      <c r="AA174" s="7" t="str">
        <f t="shared" si="5"/>
        <v>C18orf</v>
      </c>
      <c r="AB174">
        <v>173</v>
      </c>
      <c r="AC174" t="s">
        <v>5084</v>
      </c>
      <c r="AD174">
        <v>1380</v>
      </c>
    </row>
    <row r="175" spans="1:30">
      <c r="A175" t="s">
        <v>466</v>
      </c>
      <c r="B175" t="s">
        <v>467</v>
      </c>
      <c r="C175" s="10" t="s">
        <v>468</v>
      </c>
      <c r="D175" t="s">
        <v>4223</v>
      </c>
      <c r="E175" s="3">
        <v>13630</v>
      </c>
      <c r="F175" s="3">
        <v>0</v>
      </c>
      <c r="G175" s="3">
        <v>0</v>
      </c>
      <c r="H175" s="3">
        <v>0</v>
      </c>
      <c r="I175" s="3">
        <v>0</v>
      </c>
      <c r="J175" s="3">
        <v>26427</v>
      </c>
      <c r="K175" s="3">
        <v>360170</v>
      </c>
      <c r="L175" s="3">
        <v>940090</v>
      </c>
      <c r="M175" s="3">
        <v>118640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3">
        <v>0</v>
      </c>
      <c r="T175" s="3">
        <v>0</v>
      </c>
      <c r="U175" s="3">
        <v>1927500</v>
      </c>
      <c r="V175" s="3">
        <v>1224200</v>
      </c>
      <c r="W175">
        <v>282</v>
      </c>
      <c r="X175">
        <v>199</v>
      </c>
      <c r="Y175" s="16">
        <v>8.36723575734859</v>
      </c>
      <c r="Z175" s="17">
        <v>1.8532617859133099E-2</v>
      </c>
      <c r="AA175" s="7" t="str">
        <f t="shared" si="5"/>
        <v>DNAJB1</v>
      </c>
      <c r="AB175">
        <v>174</v>
      </c>
      <c r="AC175" t="s">
        <v>4223</v>
      </c>
      <c r="AD175">
        <v>282</v>
      </c>
    </row>
    <row r="176" spans="1:30">
      <c r="A176" t="s">
        <v>3274</v>
      </c>
      <c r="B176" t="s">
        <v>3274</v>
      </c>
      <c r="C176" s="10" t="s">
        <v>3275</v>
      </c>
      <c r="D176" t="s">
        <v>5324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71282</v>
      </c>
      <c r="L176" s="3">
        <v>264820</v>
      </c>
      <c r="M176" s="3">
        <v>140710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50741</v>
      </c>
      <c r="U176" s="3">
        <v>37693</v>
      </c>
      <c r="V176" s="3">
        <v>438250</v>
      </c>
      <c r="W176">
        <v>1479</v>
      </c>
      <c r="X176">
        <v>1385</v>
      </c>
      <c r="Y176" s="16">
        <v>8.5247559669814592</v>
      </c>
      <c r="Z176" s="17">
        <v>7.6366481167394804E-6</v>
      </c>
      <c r="AA176" s="7" t="str">
        <f t="shared" si="5"/>
        <v xml:space="preserve">CTDP1 </v>
      </c>
      <c r="AB176">
        <v>175</v>
      </c>
      <c r="AC176" t="s">
        <v>5659</v>
      </c>
      <c r="AD176">
        <v>1479</v>
      </c>
    </row>
    <row r="177" spans="1:30">
      <c r="A177" t="s">
        <v>3550</v>
      </c>
      <c r="B177" t="s">
        <v>3550</v>
      </c>
      <c r="C177" s="10" t="s">
        <v>3551</v>
      </c>
      <c r="D177" t="s">
        <v>5423</v>
      </c>
      <c r="E177" s="3">
        <v>0</v>
      </c>
      <c r="F177" s="3">
        <v>21985</v>
      </c>
      <c r="G177" s="3">
        <v>6819.2</v>
      </c>
      <c r="H177" s="3">
        <v>11239</v>
      </c>
      <c r="I177" s="3">
        <v>0</v>
      </c>
      <c r="J177" s="3">
        <v>0</v>
      </c>
      <c r="K177" s="3">
        <v>1301600</v>
      </c>
      <c r="L177" s="3">
        <v>1857200</v>
      </c>
      <c r="M177" s="3">
        <v>224570</v>
      </c>
      <c r="N177" s="3">
        <v>0</v>
      </c>
      <c r="O177" s="3">
        <v>0</v>
      </c>
      <c r="P177" s="3">
        <v>0</v>
      </c>
      <c r="Q177" s="3">
        <v>8020</v>
      </c>
      <c r="R177" s="3">
        <v>6835.3</v>
      </c>
      <c r="S177" s="3">
        <v>0</v>
      </c>
      <c r="T177" s="3">
        <v>35557</v>
      </c>
      <c r="U177" s="3">
        <v>1294800</v>
      </c>
      <c r="V177" s="3">
        <v>901300</v>
      </c>
      <c r="W177">
        <v>1594</v>
      </c>
      <c r="X177">
        <v>1497</v>
      </c>
      <c r="Y177" s="16">
        <v>8.7832452065329107</v>
      </c>
      <c r="Z177" s="17">
        <v>2.06932570607964E-3</v>
      </c>
      <c r="AA177" s="7" t="str">
        <f t="shared" si="5"/>
        <v>PSMD13</v>
      </c>
      <c r="AB177">
        <v>176</v>
      </c>
      <c r="AC177" t="s">
        <v>5423</v>
      </c>
      <c r="AD177">
        <v>1594</v>
      </c>
    </row>
    <row r="178" spans="1:30">
      <c r="A178" t="s">
        <v>1660</v>
      </c>
      <c r="B178" t="s">
        <v>1660</v>
      </c>
      <c r="C178" s="10" t="s">
        <v>1661</v>
      </c>
      <c r="D178" t="s">
        <v>4692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3">
        <v>2325700</v>
      </c>
      <c r="M178" s="3">
        <v>426740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3">
        <v>0</v>
      </c>
      <c r="T178" s="3">
        <v>0</v>
      </c>
      <c r="U178" s="3">
        <v>1708300</v>
      </c>
      <c r="V178" s="3">
        <v>1242900</v>
      </c>
      <c r="W178">
        <v>788</v>
      </c>
      <c r="X178">
        <v>702</v>
      </c>
      <c r="Y178" s="16">
        <v>8.3164695727581393</v>
      </c>
      <c r="Z178" s="17">
        <v>1.8491807606207399E-2</v>
      </c>
      <c r="AA178" s="7" t="str">
        <f t="shared" si="5"/>
        <v>RCN2 3</v>
      </c>
      <c r="AB178">
        <v>177</v>
      </c>
      <c r="AC178" t="s">
        <v>4692</v>
      </c>
      <c r="AD178">
        <v>788</v>
      </c>
    </row>
    <row r="179" spans="1:30">
      <c r="A179" t="s">
        <v>1232</v>
      </c>
      <c r="B179" t="s">
        <v>1232</v>
      </c>
      <c r="C179" s="10" t="s">
        <v>1233</v>
      </c>
      <c r="D179" t="s">
        <v>4520</v>
      </c>
      <c r="E179" s="3">
        <v>0</v>
      </c>
      <c r="F179" s="3">
        <v>0</v>
      </c>
      <c r="G179" s="3">
        <v>135930</v>
      </c>
      <c r="H179" s="3">
        <v>0</v>
      </c>
      <c r="I179" s="3">
        <v>0</v>
      </c>
      <c r="J179" s="3">
        <v>65064</v>
      </c>
      <c r="K179" s="3">
        <v>0</v>
      </c>
      <c r="L179" s="3">
        <v>198450</v>
      </c>
      <c r="M179" s="3">
        <v>1023000</v>
      </c>
      <c r="N179" s="3">
        <v>0</v>
      </c>
      <c r="O179" s="3">
        <v>0</v>
      </c>
      <c r="P179" s="3">
        <v>208680</v>
      </c>
      <c r="Q179" s="3">
        <v>0</v>
      </c>
      <c r="R179" s="3">
        <v>0</v>
      </c>
      <c r="S179" s="3">
        <v>0</v>
      </c>
      <c r="T179" s="3">
        <v>139520</v>
      </c>
      <c r="U179" s="3">
        <v>166120</v>
      </c>
      <c r="V179" s="3">
        <v>658020</v>
      </c>
      <c r="W179">
        <v>603</v>
      </c>
      <c r="X179">
        <v>518</v>
      </c>
      <c r="Y179" s="16">
        <v>8.3080947243876402</v>
      </c>
      <c r="Z179" s="17">
        <v>1.06162788159229E-2</v>
      </c>
      <c r="AA179" s="7" t="str">
        <f t="shared" si="5"/>
        <v>PCNA P</v>
      </c>
      <c r="AB179">
        <v>178</v>
      </c>
      <c r="AC179" t="s">
        <v>4520</v>
      </c>
      <c r="AD179">
        <v>603</v>
      </c>
    </row>
    <row r="180" spans="1:30">
      <c r="A180" t="s">
        <v>2868</v>
      </c>
      <c r="B180" t="s">
        <v>2868</v>
      </c>
      <c r="C180" s="10" t="s">
        <v>2869</v>
      </c>
      <c r="D180" t="s">
        <v>5175</v>
      </c>
      <c r="E180" s="3">
        <v>51617</v>
      </c>
      <c r="F180" s="3">
        <v>0</v>
      </c>
      <c r="G180" s="3">
        <v>14797</v>
      </c>
      <c r="H180" s="3">
        <v>0</v>
      </c>
      <c r="I180" s="3">
        <v>25068</v>
      </c>
      <c r="J180" s="3">
        <v>11854</v>
      </c>
      <c r="K180" s="3">
        <v>79665</v>
      </c>
      <c r="L180" s="3">
        <v>832020</v>
      </c>
      <c r="M180" s="3">
        <v>181740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1836600</v>
      </c>
      <c r="V180" s="3">
        <v>952530</v>
      </c>
      <c r="W180">
        <v>1307</v>
      </c>
      <c r="X180">
        <v>1215</v>
      </c>
      <c r="Y180" s="16">
        <v>8.2233370085213195</v>
      </c>
      <c r="Z180" s="17">
        <v>1.8627313377938E-2</v>
      </c>
      <c r="AA180" s="7" t="str">
        <f t="shared" si="5"/>
        <v>TMEM33</v>
      </c>
      <c r="AB180">
        <v>179</v>
      </c>
      <c r="AC180" t="s">
        <v>5175</v>
      </c>
      <c r="AD180">
        <v>1307</v>
      </c>
    </row>
    <row r="181" spans="1:30">
      <c r="A181" t="s">
        <v>1521</v>
      </c>
      <c r="B181" t="s">
        <v>1521</v>
      </c>
      <c r="C181" s="10" t="s">
        <v>1522</v>
      </c>
      <c r="D181" t="s">
        <v>4636</v>
      </c>
      <c r="E181" s="3">
        <v>0</v>
      </c>
      <c r="F181" s="3">
        <v>0</v>
      </c>
      <c r="G181" s="3">
        <v>45892</v>
      </c>
      <c r="H181" s="3">
        <v>0</v>
      </c>
      <c r="I181" s="3">
        <v>0</v>
      </c>
      <c r="J181" s="3">
        <v>0</v>
      </c>
      <c r="K181" s="3">
        <v>43518</v>
      </c>
      <c r="L181" s="3">
        <v>227940</v>
      </c>
      <c r="M181" s="3">
        <v>0</v>
      </c>
      <c r="N181" s="3">
        <v>0</v>
      </c>
      <c r="O181" s="3">
        <v>0</v>
      </c>
      <c r="P181" s="3">
        <v>0</v>
      </c>
      <c r="Q181" s="3">
        <v>0</v>
      </c>
      <c r="R181" s="3">
        <v>0</v>
      </c>
      <c r="S181" s="3">
        <v>0</v>
      </c>
      <c r="T181" s="3">
        <v>43122</v>
      </c>
      <c r="U181" s="3">
        <v>177990</v>
      </c>
      <c r="V181" s="3">
        <v>87875</v>
      </c>
      <c r="W181">
        <v>725</v>
      </c>
      <c r="X181">
        <v>640</v>
      </c>
      <c r="Y181" s="16">
        <v>8.4202460994152108</v>
      </c>
      <c r="Z181" s="17">
        <v>1.08385189126108E-7</v>
      </c>
      <c r="AA181" s="7" t="str">
        <f t="shared" si="5"/>
        <v>UQCRFS</v>
      </c>
      <c r="AB181">
        <v>180</v>
      </c>
      <c r="AC181" t="s">
        <v>4636</v>
      </c>
      <c r="AD181">
        <v>725</v>
      </c>
    </row>
    <row r="182" spans="1:30">
      <c r="A182" t="s">
        <v>3825</v>
      </c>
      <c r="B182" t="s">
        <v>3826</v>
      </c>
      <c r="C182" s="10" t="s">
        <v>3827</v>
      </c>
      <c r="D182" t="s">
        <v>5522</v>
      </c>
      <c r="E182" s="3">
        <v>0</v>
      </c>
      <c r="F182" s="3">
        <v>0</v>
      </c>
      <c r="G182" s="3">
        <v>0</v>
      </c>
      <c r="H182" s="3">
        <v>9985.9</v>
      </c>
      <c r="I182" s="3">
        <v>0</v>
      </c>
      <c r="J182" s="3">
        <v>0</v>
      </c>
      <c r="K182" s="3">
        <v>179300</v>
      </c>
      <c r="L182" s="3">
        <v>698590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7561.3</v>
      </c>
      <c r="U182" s="3">
        <v>347490</v>
      </c>
      <c r="V182" s="3">
        <v>259380</v>
      </c>
      <c r="W182">
        <v>1709</v>
      </c>
      <c r="X182">
        <v>1611</v>
      </c>
      <c r="Y182" s="16">
        <v>8.4252269969805607</v>
      </c>
      <c r="Z182" s="17">
        <v>1.69617849702338E-4</v>
      </c>
      <c r="AA182" s="7" t="str">
        <f t="shared" si="5"/>
        <v xml:space="preserve">MCCC2 </v>
      </c>
      <c r="AB182">
        <v>181</v>
      </c>
      <c r="AC182" t="s">
        <v>5660</v>
      </c>
      <c r="AD182">
        <v>1709</v>
      </c>
    </row>
    <row r="183" spans="1:30">
      <c r="A183" t="s">
        <v>86</v>
      </c>
      <c r="B183" t="s">
        <v>87</v>
      </c>
      <c r="C183" s="10" t="s">
        <v>88</v>
      </c>
      <c r="D183" t="s">
        <v>4070</v>
      </c>
      <c r="E183" s="3">
        <v>0</v>
      </c>
      <c r="F183" s="3">
        <v>0</v>
      </c>
      <c r="G183" s="3">
        <v>17289</v>
      </c>
      <c r="H183" s="3">
        <v>8409</v>
      </c>
      <c r="I183" s="3">
        <v>0</v>
      </c>
      <c r="J183" s="3">
        <v>0</v>
      </c>
      <c r="K183" s="3">
        <v>46130</v>
      </c>
      <c r="L183" s="3">
        <v>0</v>
      </c>
      <c r="M183" s="3">
        <v>71974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25655</v>
      </c>
      <c r="U183" s="3">
        <v>127720</v>
      </c>
      <c r="V183" s="3">
        <v>192960</v>
      </c>
      <c r="W183">
        <v>119</v>
      </c>
      <c r="X183">
        <v>36</v>
      </c>
      <c r="Y183" s="16">
        <v>8.3891732081079002</v>
      </c>
      <c r="Z183" s="17">
        <v>1.8268259858459199E-6</v>
      </c>
      <c r="AA183" s="7" t="str">
        <f t="shared" si="5"/>
        <v>ATXN10</v>
      </c>
      <c r="AB183">
        <v>182</v>
      </c>
      <c r="AC183" t="s">
        <v>4070</v>
      </c>
      <c r="AD183">
        <v>119</v>
      </c>
    </row>
    <row r="184" spans="1:30">
      <c r="A184" t="s">
        <v>3788</v>
      </c>
      <c r="B184" t="s">
        <v>3789</v>
      </c>
      <c r="C184" s="10" t="s">
        <v>3790</v>
      </c>
      <c r="D184" t="s">
        <v>5507</v>
      </c>
      <c r="E184" s="3">
        <v>1447400</v>
      </c>
      <c r="F184" s="3">
        <v>696000</v>
      </c>
      <c r="G184" s="3">
        <v>0</v>
      </c>
      <c r="H184" s="3">
        <v>0</v>
      </c>
      <c r="I184" s="3">
        <v>0</v>
      </c>
      <c r="J184" s="3">
        <v>202760</v>
      </c>
      <c r="K184" s="3">
        <v>6141800</v>
      </c>
      <c r="L184" s="3">
        <v>6262400</v>
      </c>
      <c r="M184" s="3">
        <v>2387600</v>
      </c>
      <c r="N184" s="3">
        <v>393280</v>
      </c>
      <c r="O184" s="3">
        <v>265890</v>
      </c>
      <c r="P184" s="3">
        <v>0</v>
      </c>
      <c r="Q184" s="3">
        <v>564610</v>
      </c>
      <c r="R184" s="3">
        <v>0</v>
      </c>
      <c r="S184" s="3">
        <v>233800</v>
      </c>
      <c r="T184" s="3">
        <v>5274100</v>
      </c>
      <c r="U184" s="3">
        <v>13323000</v>
      </c>
      <c r="V184" s="3">
        <v>8085000</v>
      </c>
      <c r="W184">
        <v>1694</v>
      </c>
      <c r="X184">
        <v>1596</v>
      </c>
      <c r="Y184" s="16">
        <v>8.0569955183919593</v>
      </c>
      <c r="Z184" s="17">
        <v>4.1163260929097702E-2</v>
      </c>
      <c r="AA184" s="7" t="str">
        <f t="shared" si="5"/>
        <v>RPS27L</v>
      </c>
      <c r="AB184">
        <v>183</v>
      </c>
      <c r="AC184" t="s">
        <v>5507</v>
      </c>
      <c r="AD184">
        <v>1694</v>
      </c>
    </row>
    <row r="185" spans="1:30">
      <c r="A185" t="s">
        <v>2494</v>
      </c>
      <c r="B185" t="s">
        <v>2494</v>
      </c>
      <c r="C185" s="10" t="s">
        <v>2495</v>
      </c>
      <c r="D185" t="s">
        <v>5031</v>
      </c>
      <c r="E185" s="3">
        <v>131170</v>
      </c>
      <c r="F185" s="3">
        <v>225750</v>
      </c>
      <c r="G185" s="3">
        <v>31147</v>
      </c>
      <c r="H185" s="3">
        <v>0</v>
      </c>
      <c r="I185" s="3">
        <v>0</v>
      </c>
      <c r="J185" s="3">
        <v>0</v>
      </c>
      <c r="K185" s="3">
        <v>396530</v>
      </c>
      <c r="L185" s="3">
        <v>980090</v>
      </c>
      <c r="M185" s="3">
        <v>238560</v>
      </c>
      <c r="N185" s="3">
        <v>7564.4</v>
      </c>
      <c r="O185" s="3">
        <v>63180</v>
      </c>
      <c r="P185" s="3">
        <v>0</v>
      </c>
      <c r="Q185" s="3">
        <v>0</v>
      </c>
      <c r="R185" s="3">
        <v>0</v>
      </c>
      <c r="S185" s="3">
        <v>0</v>
      </c>
      <c r="T185" s="3">
        <v>128380</v>
      </c>
      <c r="U185" s="3">
        <v>770010</v>
      </c>
      <c r="V185" s="3">
        <v>493420</v>
      </c>
      <c r="W185">
        <v>1149</v>
      </c>
      <c r="X185">
        <v>1060</v>
      </c>
      <c r="Y185" s="16">
        <v>8.3403260944312407</v>
      </c>
      <c r="Z185" s="17">
        <v>5.7085193908442697E-3</v>
      </c>
      <c r="AA185" s="7" t="str">
        <f t="shared" si="5"/>
        <v>YJEFN3</v>
      </c>
      <c r="AB185">
        <v>184</v>
      </c>
      <c r="AC185" t="s">
        <v>5031</v>
      </c>
      <c r="AD185">
        <v>1149</v>
      </c>
    </row>
    <row r="186" spans="1:30">
      <c r="A186" t="s">
        <v>3523</v>
      </c>
      <c r="B186" t="s">
        <v>3523</v>
      </c>
      <c r="C186" s="10" t="s">
        <v>3524</v>
      </c>
      <c r="D186" t="s">
        <v>5413</v>
      </c>
      <c r="E186" s="3">
        <v>0</v>
      </c>
      <c r="F186" s="3">
        <v>0</v>
      </c>
      <c r="G186" s="3">
        <v>56825</v>
      </c>
      <c r="H186" s="3">
        <v>0</v>
      </c>
      <c r="I186" s="3">
        <v>0</v>
      </c>
      <c r="J186" s="3">
        <v>0</v>
      </c>
      <c r="K186" s="3">
        <v>0</v>
      </c>
      <c r="L186" s="3">
        <v>179540</v>
      </c>
      <c r="M186" s="3">
        <v>0</v>
      </c>
      <c r="N186" s="3">
        <v>0</v>
      </c>
      <c r="O186" s="3">
        <v>0</v>
      </c>
      <c r="P186" s="3">
        <v>37760</v>
      </c>
      <c r="Q186" s="3">
        <v>0</v>
      </c>
      <c r="R186" s="3">
        <v>0</v>
      </c>
      <c r="S186" s="3">
        <v>0</v>
      </c>
      <c r="T186" s="3">
        <v>34832</v>
      </c>
      <c r="U186" s="3">
        <v>517120</v>
      </c>
      <c r="V186" s="3">
        <v>335960</v>
      </c>
      <c r="W186">
        <v>1581</v>
      </c>
      <c r="X186">
        <v>1485</v>
      </c>
      <c r="Y186" s="16">
        <v>8.2746365485033309</v>
      </c>
      <c r="Z186" s="17">
        <v>3.5946621541236598E-3</v>
      </c>
      <c r="AA186" s="7" t="str">
        <f t="shared" si="5"/>
        <v xml:space="preserve">ASMTL </v>
      </c>
      <c r="AB186">
        <v>185</v>
      </c>
      <c r="AC186" t="s">
        <v>5661</v>
      </c>
      <c r="AD186">
        <v>1581</v>
      </c>
    </row>
    <row r="187" spans="1:30">
      <c r="A187" t="s">
        <v>951</v>
      </c>
      <c r="B187" t="s">
        <v>952</v>
      </c>
      <c r="C187" s="10" t="s">
        <v>953</v>
      </c>
      <c r="D187" t="s">
        <v>4223</v>
      </c>
      <c r="E187" s="3">
        <v>0</v>
      </c>
      <c r="F187" s="3">
        <v>0</v>
      </c>
      <c r="G187" s="3">
        <v>18998</v>
      </c>
      <c r="H187" s="3">
        <v>0</v>
      </c>
      <c r="I187" s="3">
        <v>0</v>
      </c>
      <c r="J187" s="3">
        <v>0</v>
      </c>
      <c r="K187" s="3">
        <v>183830</v>
      </c>
      <c r="L187" s="3">
        <v>145420</v>
      </c>
      <c r="M187" s="3">
        <v>99039</v>
      </c>
      <c r="N187" s="3">
        <v>0</v>
      </c>
      <c r="O187" s="3">
        <v>0</v>
      </c>
      <c r="P187" s="3">
        <v>0</v>
      </c>
      <c r="Q187" s="3">
        <v>0</v>
      </c>
      <c r="R187" s="3">
        <v>0</v>
      </c>
      <c r="S187" s="3">
        <v>0</v>
      </c>
      <c r="T187" s="3">
        <v>25617</v>
      </c>
      <c r="U187" s="3">
        <v>122560</v>
      </c>
      <c r="V187" s="3">
        <v>188080</v>
      </c>
      <c r="W187">
        <v>481</v>
      </c>
      <c r="X187">
        <v>397</v>
      </c>
      <c r="Y187" s="16">
        <v>8.3563098356148906</v>
      </c>
      <c r="Z187" s="17">
        <v>1.6871607559162899E-6</v>
      </c>
      <c r="AA187" s="7" t="str">
        <f t="shared" si="5"/>
        <v>DNAJB1</v>
      </c>
      <c r="AB187">
        <v>186</v>
      </c>
      <c r="AC187" t="s">
        <v>4223</v>
      </c>
      <c r="AD187">
        <v>481</v>
      </c>
    </row>
    <row r="188" spans="1:30">
      <c r="A188" t="s">
        <v>3944</v>
      </c>
      <c r="B188" t="s">
        <v>3944</v>
      </c>
      <c r="C188" s="10" t="s">
        <v>3945</v>
      </c>
      <c r="D188" t="s">
        <v>5481</v>
      </c>
      <c r="E188" s="3">
        <v>0</v>
      </c>
      <c r="F188" s="3">
        <v>0</v>
      </c>
      <c r="G188" s="3">
        <v>38078</v>
      </c>
      <c r="H188" s="3">
        <v>0</v>
      </c>
      <c r="I188" s="3">
        <v>0</v>
      </c>
      <c r="J188" s="3">
        <v>0</v>
      </c>
      <c r="K188" s="3">
        <v>119740</v>
      </c>
      <c r="L188" s="3">
        <v>831000</v>
      </c>
      <c r="M188" s="3">
        <v>632870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3">
        <v>0</v>
      </c>
      <c r="T188" s="3">
        <v>0</v>
      </c>
      <c r="U188" s="3">
        <v>1011300</v>
      </c>
      <c r="V188" s="3">
        <v>1441700</v>
      </c>
      <c r="W188">
        <v>1761</v>
      </c>
      <c r="X188">
        <v>1661</v>
      </c>
      <c r="Y188" s="16">
        <v>8.1357063868525401</v>
      </c>
      <c r="Z188" s="17">
        <v>1.8503848578386599E-2</v>
      </c>
      <c r="AA188" s="7" t="str">
        <f t="shared" si="5"/>
        <v xml:space="preserve">TUBB6 </v>
      </c>
      <c r="AB188">
        <v>187</v>
      </c>
      <c r="AC188" t="s">
        <v>5662</v>
      </c>
      <c r="AD188">
        <v>1761</v>
      </c>
    </row>
    <row r="189" spans="1:30">
      <c r="A189" t="s">
        <v>3559</v>
      </c>
      <c r="B189" t="s">
        <v>3559</v>
      </c>
      <c r="C189" s="10" t="s">
        <v>3560</v>
      </c>
      <c r="D189" t="s">
        <v>5580</v>
      </c>
      <c r="E189" s="3">
        <v>0</v>
      </c>
      <c r="F189" s="3">
        <v>0</v>
      </c>
      <c r="G189" s="3">
        <v>44692</v>
      </c>
      <c r="H189" s="3">
        <v>63272</v>
      </c>
      <c r="I189" s="3">
        <v>0</v>
      </c>
      <c r="J189" s="3">
        <v>3617.1</v>
      </c>
      <c r="K189" s="3">
        <v>266620</v>
      </c>
      <c r="L189" s="3">
        <v>83828</v>
      </c>
      <c r="M189" s="3">
        <v>133770</v>
      </c>
      <c r="N189" s="3">
        <v>16921</v>
      </c>
      <c r="O189" s="3">
        <v>0</v>
      </c>
      <c r="P189" s="3">
        <v>104980</v>
      </c>
      <c r="Q189" s="3">
        <v>0</v>
      </c>
      <c r="R189" s="3">
        <v>0</v>
      </c>
      <c r="S189" s="3">
        <v>0</v>
      </c>
      <c r="T189" s="3">
        <v>106940</v>
      </c>
      <c r="U189" s="3">
        <v>1383000</v>
      </c>
      <c r="V189" s="3">
        <v>478830</v>
      </c>
      <c r="W189">
        <v>1598</v>
      </c>
      <c r="X189">
        <v>1501</v>
      </c>
      <c r="Y189" s="16">
        <v>8.2039415687619996</v>
      </c>
      <c r="Z189" s="17">
        <v>1.1811989685442399E-2</v>
      </c>
      <c r="AA189" s="7" t="e">
        <f t="shared" si="5"/>
        <v>#VALUE!</v>
      </c>
      <c r="AB189">
        <v>188</v>
      </c>
      <c r="AC189" t="s">
        <v>5580</v>
      </c>
      <c r="AD189">
        <v>1598</v>
      </c>
    </row>
    <row r="190" spans="1:30">
      <c r="A190" t="s">
        <v>768</v>
      </c>
      <c r="B190" t="s">
        <v>768</v>
      </c>
      <c r="C190" s="10" t="s">
        <v>769</v>
      </c>
      <c r="D190" t="s">
        <v>4341</v>
      </c>
      <c r="E190" s="3">
        <v>0</v>
      </c>
      <c r="F190" s="3">
        <v>0</v>
      </c>
      <c r="G190" s="3">
        <v>184160</v>
      </c>
      <c r="H190" s="3">
        <v>45934</v>
      </c>
      <c r="I190" s="3">
        <v>0</v>
      </c>
      <c r="J190" s="3">
        <v>187300</v>
      </c>
      <c r="K190" s="3">
        <v>79825</v>
      </c>
      <c r="L190" s="3">
        <v>697470</v>
      </c>
      <c r="M190" s="3">
        <v>1015900</v>
      </c>
      <c r="N190" s="3">
        <v>0</v>
      </c>
      <c r="O190" s="3">
        <v>0</v>
      </c>
      <c r="P190" s="3">
        <v>0</v>
      </c>
      <c r="Q190" s="3">
        <v>0</v>
      </c>
      <c r="R190" s="3">
        <v>33703</v>
      </c>
      <c r="S190" s="3">
        <v>95927</v>
      </c>
      <c r="T190" s="3">
        <v>71866</v>
      </c>
      <c r="U190" s="3">
        <v>1604700</v>
      </c>
      <c r="V190" s="3">
        <v>1406800</v>
      </c>
      <c r="W190">
        <v>406</v>
      </c>
      <c r="X190">
        <v>322</v>
      </c>
      <c r="Y190" s="16">
        <v>8.4585868000089999</v>
      </c>
      <c r="Z190" s="17">
        <v>1.4112888500884E-2</v>
      </c>
      <c r="AA190" s="7" t="str">
        <f t="shared" si="5"/>
        <v xml:space="preserve">CDC37 </v>
      </c>
      <c r="AB190">
        <v>189</v>
      </c>
      <c r="AC190" t="s">
        <v>5663</v>
      </c>
      <c r="AD190">
        <v>406</v>
      </c>
    </row>
    <row r="191" spans="1:30">
      <c r="A191" t="s">
        <v>1786</v>
      </c>
      <c r="B191" t="s">
        <v>1787</v>
      </c>
      <c r="C191" s="10" t="s">
        <v>1788</v>
      </c>
      <c r="D191" t="s">
        <v>4744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44400</v>
      </c>
      <c r="M191" s="3">
        <v>300350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3">
        <v>0</v>
      </c>
      <c r="T191" s="3">
        <v>32365</v>
      </c>
      <c r="U191" s="3">
        <v>227430</v>
      </c>
      <c r="V191" s="3">
        <v>71616</v>
      </c>
      <c r="W191">
        <v>846</v>
      </c>
      <c r="X191">
        <v>759</v>
      </c>
      <c r="Y191" s="16">
        <v>8.3017347498912795</v>
      </c>
      <c r="Z191" s="17">
        <v>1.1098343424241799E-6</v>
      </c>
      <c r="AA191" s="7" t="str">
        <f t="shared" si="5"/>
        <v>MTO1 m</v>
      </c>
      <c r="AB191">
        <v>190</v>
      </c>
      <c r="AC191" t="s">
        <v>4744</v>
      </c>
      <c r="AD191">
        <v>846</v>
      </c>
    </row>
    <row r="192" spans="1:30">
      <c r="A192" t="s">
        <v>3304</v>
      </c>
      <c r="B192" t="s">
        <v>3305</v>
      </c>
      <c r="C192" s="10" t="s">
        <v>3306</v>
      </c>
      <c r="D192" t="s">
        <v>5336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107480</v>
      </c>
      <c r="L192" s="3">
        <v>659140</v>
      </c>
      <c r="M192" s="3">
        <v>27111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14867</v>
      </c>
      <c r="U192" s="3">
        <v>300560</v>
      </c>
      <c r="V192" s="3">
        <v>119730</v>
      </c>
      <c r="W192">
        <v>1492</v>
      </c>
      <c r="X192">
        <v>1397</v>
      </c>
      <c r="Y192" s="16">
        <v>8.3088481968941998</v>
      </c>
      <c r="Z192" s="17">
        <v>2.2987008906887599E-5</v>
      </c>
      <c r="AA192" s="7" t="str">
        <f t="shared" si="5"/>
        <v xml:space="preserve">SFXN4 </v>
      </c>
      <c r="AB192">
        <v>191</v>
      </c>
      <c r="AC192" t="s">
        <v>5664</v>
      </c>
      <c r="AD192">
        <v>1492</v>
      </c>
    </row>
    <row r="193" spans="1:30">
      <c r="A193" t="s">
        <v>3702</v>
      </c>
      <c r="B193" t="s">
        <v>3703</v>
      </c>
      <c r="C193" s="10" t="s">
        <v>3704</v>
      </c>
      <c r="D193" t="s">
        <v>5476</v>
      </c>
      <c r="E193" s="3">
        <v>0</v>
      </c>
      <c r="F193" s="3">
        <v>69865</v>
      </c>
      <c r="G193" s="3">
        <v>128750</v>
      </c>
      <c r="H193" s="3">
        <v>0</v>
      </c>
      <c r="I193" s="3">
        <v>0</v>
      </c>
      <c r="J193" s="3">
        <v>46318</v>
      </c>
      <c r="K193" s="3">
        <v>172150</v>
      </c>
      <c r="L193" s="3">
        <v>0</v>
      </c>
      <c r="M193" s="3">
        <v>147260</v>
      </c>
      <c r="N193" s="3">
        <v>0</v>
      </c>
      <c r="O193" s="3">
        <v>26370</v>
      </c>
      <c r="P193" s="3">
        <v>57794</v>
      </c>
      <c r="Q193" s="3">
        <v>0</v>
      </c>
      <c r="R193" s="3">
        <v>0</v>
      </c>
      <c r="S193" s="3">
        <v>0</v>
      </c>
      <c r="T193" s="3">
        <v>84261</v>
      </c>
      <c r="U193" s="3">
        <v>773940</v>
      </c>
      <c r="V193" s="3">
        <v>910640</v>
      </c>
      <c r="W193">
        <v>1657</v>
      </c>
      <c r="X193">
        <v>1560</v>
      </c>
      <c r="Y193" s="16">
        <v>8.1561132984872504</v>
      </c>
      <c r="Z193" s="17">
        <v>1.06564249193946E-2</v>
      </c>
      <c r="AA193" s="7" t="str">
        <f t="shared" si="5"/>
        <v>IDI1 I</v>
      </c>
      <c r="AB193">
        <v>192</v>
      </c>
      <c r="AC193" t="s">
        <v>5476</v>
      </c>
      <c r="AD193">
        <v>1657</v>
      </c>
    </row>
    <row r="194" spans="1:30">
      <c r="A194" t="s">
        <v>3030</v>
      </c>
      <c r="B194" t="s">
        <v>3031</v>
      </c>
      <c r="C194" s="10" t="s">
        <v>3032</v>
      </c>
      <c r="D194" t="s">
        <v>4771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51106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3">
        <v>0</v>
      </c>
      <c r="T194" s="3">
        <v>9898.1</v>
      </c>
      <c r="U194" s="3">
        <v>292170</v>
      </c>
      <c r="V194" s="3">
        <v>163550</v>
      </c>
      <c r="W194">
        <v>1374</v>
      </c>
      <c r="X194">
        <v>1282</v>
      </c>
      <c r="Y194" s="16">
        <v>8.2495806950192403</v>
      </c>
      <c r="Z194" s="17">
        <v>6.8881618158528495E-5</v>
      </c>
      <c r="AA194" s="7" t="str">
        <f t="shared" si="5"/>
        <v>ATAD3B</v>
      </c>
      <c r="AB194">
        <v>193</v>
      </c>
      <c r="AC194" t="s">
        <v>4771</v>
      </c>
      <c r="AD194">
        <v>1374</v>
      </c>
    </row>
    <row r="195" spans="1:30">
      <c r="A195" t="s">
        <v>3307</v>
      </c>
      <c r="B195" t="s">
        <v>3307</v>
      </c>
      <c r="C195" s="10" t="s">
        <v>3308</v>
      </c>
      <c r="D195" t="s">
        <v>5337</v>
      </c>
      <c r="E195" s="3">
        <v>0</v>
      </c>
      <c r="F195" s="3">
        <v>0</v>
      </c>
      <c r="G195" s="3">
        <v>31985</v>
      </c>
      <c r="H195" s="3">
        <v>68944</v>
      </c>
      <c r="I195" s="3">
        <v>0</v>
      </c>
      <c r="J195" s="3">
        <v>0</v>
      </c>
      <c r="K195" s="3">
        <v>184270</v>
      </c>
      <c r="L195" s="3">
        <v>207090</v>
      </c>
      <c r="M195" s="3">
        <v>105170</v>
      </c>
      <c r="N195" s="3">
        <v>0</v>
      </c>
      <c r="O195" s="3">
        <v>0</v>
      </c>
      <c r="P195" s="3">
        <v>0</v>
      </c>
      <c r="Q195" s="3">
        <v>0</v>
      </c>
      <c r="R195" s="3">
        <v>50474</v>
      </c>
      <c r="S195" s="3">
        <v>0</v>
      </c>
      <c r="T195" s="3">
        <v>221810</v>
      </c>
      <c r="U195" s="3">
        <v>276700</v>
      </c>
      <c r="V195" s="3">
        <v>162570</v>
      </c>
      <c r="W195">
        <v>1493</v>
      </c>
      <c r="X195">
        <v>1398</v>
      </c>
      <c r="Y195" s="16">
        <v>8.4453343759613801</v>
      </c>
      <c r="Z195" s="17">
        <v>2.70965331669975E-3</v>
      </c>
      <c r="AA195" s="7" t="str">
        <f t="shared" si="5"/>
        <v xml:space="preserve">CARM1 </v>
      </c>
      <c r="AB195">
        <v>194</v>
      </c>
      <c r="AC195" t="s">
        <v>5665</v>
      </c>
      <c r="AD195">
        <v>1493</v>
      </c>
    </row>
    <row r="196" spans="1:30">
      <c r="A196" t="s">
        <v>2333</v>
      </c>
      <c r="B196" t="s">
        <v>2333</v>
      </c>
      <c r="C196" s="10" t="s">
        <v>2334</v>
      </c>
      <c r="D196" t="s">
        <v>4970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36309</v>
      </c>
      <c r="M196" s="3">
        <v>17361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3">
        <v>0</v>
      </c>
      <c r="T196" s="3">
        <v>24043</v>
      </c>
      <c r="U196" s="3">
        <v>99392</v>
      </c>
      <c r="V196" s="3">
        <v>158090</v>
      </c>
      <c r="W196">
        <v>1084</v>
      </c>
      <c r="X196">
        <v>995</v>
      </c>
      <c r="Y196" s="16">
        <v>8.1415193342535996</v>
      </c>
      <c r="Z196" s="17">
        <v>1.2742548611006401E-6</v>
      </c>
      <c r="AA196" s="7" t="str">
        <f t="shared" si="5"/>
        <v>FERMT3</v>
      </c>
      <c r="AB196">
        <v>195</v>
      </c>
      <c r="AC196" t="s">
        <v>4970</v>
      </c>
      <c r="AD196">
        <v>1084</v>
      </c>
    </row>
    <row r="197" spans="1:30">
      <c r="A197" t="s">
        <v>1124</v>
      </c>
      <c r="B197" t="s">
        <v>1125</v>
      </c>
      <c r="C197" s="10" t="s">
        <v>1126</v>
      </c>
      <c r="D197" t="s">
        <v>4477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91423</v>
      </c>
      <c r="M197" s="3">
        <v>200000</v>
      </c>
      <c r="N197" s="3">
        <v>20477</v>
      </c>
      <c r="O197" s="3">
        <v>0</v>
      </c>
      <c r="P197" s="3">
        <v>0</v>
      </c>
      <c r="Q197" s="3">
        <v>0</v>
      </c>
      <c r="R197" s="3">
        <v>0</v>
      </c>
      <c r="S197" s="3">
        <v>0</v>
      </c>
      <c r="T197" s="3">
        <v>74486</v>
      </c>
      <c r="U197" s="3">
        <v>416080</v>
      </c>
      <c r="V197" s="3">
        <v>99249</v>
      </c>
      <c r="W197">
        <v>556</v>
      </c>
      <c r="X197">
        <v>472</v>
      </c>
      <c r="Y197" s="16">
        <v>8.0963632196174302</v>
      </c>
      <c r="Z197" s="17">
        <v>1.5809662348737199E-3</v>
      </c>
      <c r="AA197" s="7" t="str">
        <f t="shared" si="5"/>
        <v xml:space="preserve">WDR61 </v>
      </c>
      <c r="AB197">
        <v>196</v>
      </c>
      <c r="AC197" t="s">
        <v>5666</v>
      </c>
      <c r="AD197">
        <v>556</v>
      </c>
    </row>
    <row r="198" spans="1:30">
      <c r="A198" s="1" t="s">
        <v>3692</v>
      </c>
      <c r="B198" t="s">
        <v>3693</v>
      </c>
      <c r="C198" s="10" t="s">
        <v>3694</v>
      </c>
      <c r="D198" t="s">
        <v>5472</v>
      </c>
      <c r="E198" s="3">
        <v>0</v>
      </c>
      <c r="F198" s="3">
        <v>0</v>
      </c>
      <c r="G198" s="3">
        <v>18637</v>
      </c>
      <c r="H198" s="3">
        <v>19870</v>
      </c>
      <c r="I198" s="3">
        <v>0</v>
      </c>
      <c r="J198" s="3">
        <v>46440</v>
      </c>
      <c r="K198" s="3">
        <v>0</v>
      </c>
      <c r="L198" s="3">
        <v>210560</v>
      </c>
      <c r="M198" s="3">
        <v>265560</v>
      </c>
      <c r="N198" s="3">
        <v>0</v>
      </c>
      <c r="O198" s="3">
        <v>0</v>
      </c>
      <c r="P198" s="3">
        <v>242440</v>
      </c>
      <c r="Q198" s="3">
        <v>0</v>
      </c>
      <c r="R198" s="3">
        <v>0</v>
      </c>
      <c r="S198" s="3">
        <v>0</v>
      </c>
      <c r="T198" s="3">
        <v>73207</v>
      </c>
      <c r="U198" s="3">
        <v>386900</v>
      </c>
      <c r="V198" s="3">
        <v>306130</v>
      </c>
      <c r="W198">
        <v>1653</v>
      </c>
      <c r="X198">
        <v>1556</v>
      </c>
      <c r="Y198" s="16">
        <v>8.0004819943764804</v>
      </c>
      <c r="Z198" s="17">
        <v>1.4060145708193399E-2</v>
      </c>
      <c r="AA198" s="7" t="str">
        <f t="shared" si="5"/>
        <v xml:space="preserve">DDX39 </v>
      </c>
      <c r="AB198">
        <v>197</v>
      </c>
      <c r="AC198" t="s">
        <v>5667</v>
      </c>
      <c r="AD198">
        <v>1653</v>
      </c>
    </row>
    <row r="199" spans="1:30">
      <c r="A199" t="s">
        <v>167</v>
      </c>
      <c r="B199" t="s">
        <v>168</v>
      </c>
      <c r="C199" s="10" t="s">
        <v>169</v>
      </c>
      <c r="D199" t="s">
        <v>4101</v>
      </c>
      <c r="E199" s="3">
        <v>62449</v>
      </c>
      <c r="F199" s="3">
        <v>42632</v>
      </c>
      <c r="G199" s="3">
        <v>0</v>
      </c>
      <c r="H199" s="3">
        <v>0</v>
      </c>
      <c r="I199" s="3">
        <v>0</v>
      </c>
      <c r="J199" s="3">
        <v>0</v>
      </c>
      <c r="K199" s="3">
        <v>390080</v>
      </c>
      <c r="L199" s="3">
        <v>1533900</v>
      </c>
      <c r="M199" s="3">
        <v>209640</v>
      </c>
      <c r="N199" s="3">
        <v>19097</v>
      </c>
      <c r="O199" s="3">
        <v>9869.7999999999993</v>
      </c>
      <c r="P199" s="3">
        <v>0</v>
      </c>
      <c r="Q199" s="3">
        <v>14024</v>
      </c>
      <c r="R199" s="3">
        <v>0</v>
      </c>
      <c r="S199" s="3">
        <v>0</v>
      </c>
      <c r="T199" s="3">
        <v>65193</v>
      </c>
      <c r="U199" s="3">
        <v>1710300</v>
      </c>
      <c r="V199" s="3">
        <v>967860</v>
      </c>
      <c r="W199">
        <v>152</v>
      </c>
      <c r="X199">
        <v>69</v>
      </c>
      <c r="Y199" s="16">
        <v>7.9833115833174704</v>
      </c>
      <c r="Z199" s="17">
        <v>6.99330329099638E-3</v>
      </c>
      <c r="AA199" s="7" t="str">
        <f t="shared" si="5"/>
        <v xml:space="preserve">MAPK1 </v>
      </c>
      <c r="AB199">
        <v>198</v>
      </c>
      <c r="AC199" t="s">
        <v>5668</v>
      </c>
      <c r="AD199">
        <v>152</v>
      </c>
    </row>
    <row r="200" spans="1:30">
      <c r="A200" t="s">
        <v>2517</v>
      </c>
      <c r="B200" t="s">
        <v>2518</v>
      </c>
      <c r="C200" s="10" t="s">
        <v>2519</v>
      </c>
      <c r="D200" t="s">
        <v>5039</v>
      </c>
      <c r="E200" s="3">
        <v>31280</v>
      </c>
      <c r="F200" s="3">
        <v>132390</v>
      </c>
      <c r="G200" s="3">
        <v>52234</v>
      </c>
      <c r="H200" s="3">
        <v>24769</v>
      </c>
      <c r="I200" s="3">
        <v>0</v>
      </c>
      <c r="J200" s="3">
        <v>0</v>
      </c>
      <c r="K200" s="3">
        <v>195420</v>
      </c>
      <c r="L200" s="3">
        <v>867840</v>
      </c>
      <c r="M200" s="3">
        <v>205110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1758000</v>
      </c>
      <c r="V200" s="3">
        <v>492980</v>
      </c>
      <c r="W200">
        <v>1158</v>
      </c>
      <c r="X200">
        <v>1069</v>
      </c>
      <c r="Y200" s="16">
        <v>7.8855577441587101</v>
      </c>
      <c r="Z200" s="17">
        <v>1.9172259042023399E-2</v>
      </c>
      <c r="AA200" s="7" t="str">
        <f t="shared" ref="AA200:AA263" si="6">MID(C200,SEARCH("Gene_Symbol=",C200)+12,6)</f>
        <v xml:space="preserve">IDH3G </v>
      </c>
      <c r="AB200">
        <v>199</v>
      </c>
      <c r="AC200" t="s">
        <v>5669</v>
      </c>
      <c r="AD200">
        <v>1158</v>
      </c>
    </row>
    <row r="201" spans="1:30">
      <c r="A201" t="s">
        <v>696</v>
      </c>
      <c r="B201" t="s">
        <v>697</v>
      </c>
      <c r="C201" s="10" t="s">
        <v>698</v>
      </c>
      <c r="D201" t="s">
        <v>4314</v>
      </c>
      <c r="E201" s="3">
        <v>12410</v>
      </c>
      <c r="F201" s="3">
        <v>0</v>
      </c>
      <c r="G201" s="3">
        <v>0</v>
      </c>
      <c r="H201" s="3">
        <v>4825.3</v>
      </c>
      <c r="I201" s="3">
        <v>0</v>
      </c>
      <c r="J201" s="3">
        <v>0</v>
      </c>
      <c r="K201" s="3">
        <v>122980</v>
      </c>
      <c r="L201" s="3">
        <v>269600</v>
      </c>
      <c r="M201" s="3">
        <v>518210</v>
      </c>
      <c r="N201" s="3">
        <v>6521.2</v>
      </c>
      <c r="O201" s="3">
        <v>0</v>
      </c>
      <c r="P201" s="3">
        <v>0</v>
      </c>
      <c r="Q201" s="3">
        <v>14712</v>
      </c>
      <c r="R201" s="3">
        <v>0</v>
      </c>
      <c r="S201" s="3">
        <v>11861</v>
      </c>
      <c r="T201" s="3">
        <v>56131</v>
      </c>
      <c r="U201" s="3">
        <v>451540</v>
      </c>
      <c r="V201" s="3">
        <v>2070200</v>
      </c>
      <c r="W201">
        <v>379</v>
      </c>
      <c r="X201">
        <v>295</v>
      </c>
      <c r="Y201" s="16">
        <v>7.8391941613539498</v>
      </c>
      <c r="Z201" s="17">
        <v>6.1000038162357497E-3</v>
      </c>
      <c r="AA201" s="7" t="str">
        <f t="shared" si="6"/>
        <v xml:space="preserve">WDR77 </v>
      </c>
      <c r="AB201">
        <v>200</v>
      </c>
      <c r="AC201" t="s">
        <v>5670</v>
      </c>
      <c r="AD201">
        <v>379</v>
      </c>
    </row>
    <row r="202" spans="1:30">
      <c r="A202" t="s">
        <v>3403</v>
      </c>
      <c r="B202" t="s">
        <v>3404</v>
      </c>
      <c r="C202" s="10" t="s">
        <v>3405</v>
      </c>
      <c r="D202" t="s">
        <v>5373</v>
      </c>
      <c r="E202" s="3">
        <v>0</v>
      </c>
      <c r="F202" s="3">
        <v>0</v>
      </c>
      <c r="G202" s="3">
        <v>20438</v>
      </c>
      <c r="H202" s="3">
        <v>0</v>
      </c>
      <c r="I202" s="3">
        <v>0</v>
      </c>
      <c r="J202" s="3">
        <v>0</v>
      </c>
      <c r="K202" s="3">
        <v>181630</v>
      </c>
      <c r="L202" s="3">
        <v>57338</v>
      </c>
      <c r="M202" s="3">
        <v>166700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946620</v>
      </c>
      <c r="V202" s="3">
        <v>822350</v>
      </c>
      <c r="W202">
        <v>1533</v>
      </c>
      <c r="X202">
        <v>1437</v>
      </c>
      <c r="Y202" s="16">
        <v>7.8339396338740599</v>
      </c>
      <c r="Z202" s="17">
        <v>1.8460413391047599E-2</v>
      </c>
      <c r="AA202" s="7" t="str">
        <f t="shared" si="6"/>
        <v xml:space="preserve">PRMT5 </v>
      </c>
      <c r="AB202">
        <v>201</v>
      </c>
      <c r="AC202" t="s">
        <v>5671</v>
      </c>
      <c r="AD202">
        <v>1533</v>
      </c>
    </row>
    <row r="203" spans="1:30">
      <c r="A203" t="s">
        <v>2917</v>
      </c>
      <c r="B203" t="s">
        <v>2918</v>
      </c>
      <c r="C203" s="10" t="s">
        <v>2919</v>
      </c>
      <c r="D203" s="1" t="s">
        <v>5193</v>
      </c>
      <c r="E203" s="3">
        <v>5517.1</v>
      </c>
      <c r="F203" s="3">
        <v>130280</v>
      </c>
      <c r="G203" s="3">
        <v>9387.7000000000007</v>
      </c>
      <c r="H203" s="3">
        <v>30465</v>
      </c>
      <c r="I203" s="3">
        <v>11330</v>
      </c>
      <c r="J203" s="3">
        <v>0</v>
      </c>
      <c r="K203" s="3">
        <v>1082800</v>
      </c>
      <c r="L203" s="3">
        <v>1164600</v>
      </c>
      <c r="M203" s="3">
        <v>1268500</v>
      </c>
      <c r="N203" s="3">
        <v>13534</v>
      </c>
      <c r="O203" s="3">
        <v>48686</v>
      </c>
      <c r="P203" s="3">
        <v>2269.4</v>
      </c>
      <c r="Q203" s="3">
        <v>21351</v>
      </c>
      <c r="R203" s="3">
        <v>26904</v>
      </c>
      <c r="S203" s="3">
        <v>0</v>
      </c>
      <c r="T203" s="3">
        <v>1988700</v>
      </c>
      <c r="U203" s="3">
        <v>1001000</v>
      </c>
      <c r="V203" s="3">
        <v>4360200</v>
      </c>
      <c r="W203">
        <v>1328</v>
      </c>
      <c r="X203">
        <v>1236</v>
      </c>
      <c r="Y203" s="16">
        <v>8.0473042166337496</v>
      </c>
      <c r="Z203" s="17">
        <v>2.4518998434824302E-3</v>
      </c>
      <c r="AA203" s="7" t="str">
        <f t="shared" si="6"/>
        <v>CAD CA</v>
      </c>
      <c r="AB203">
        <v>202</v>
      </c>
      <c r="AC203" t="s">
        <v>5193</v>
      </c>
      <c r="AD203">
        <v>1328</v>
      </c>
    </row>
    <row r="204" spans="1:30">
      <c r="A204" t="s">
        <v>3255</v>
      </c>
      <c r="B204" t="s">
        <v>3255</v>
      </c>
      <c r="C204" s="10" t="s">
        <v>3256</v>
      </c>
      <c r="D204" t="s">
        <v>5316</v>
      </c>
      <c r="E204" s="3">
        <v>0</v>
      </c>
      <c r="F204" s="3">
        <v>0</v>
      </c>
      <c r="G204" s="3">
        <v>3762.2</v>
      </c>
      <c r="H204" s="3">
        <v>0</v>
      </c>
      <c r="I204" s="3">
        <v>0</v>
      </c>
      <c r="J204" s="3">
        <v>0</v>
      </c>
      <c r="K204" s="3">
        <v>36733</v>
      </c>
      <c r="L204" s="3">
        <v>129510</v>
      </c>
      <c r="M204" s="3">
        <v>47374</v>
      </c>
      <c r="N204" s="3">
        <v>0</v>
      </c>
      <c r="O204" s="3">
        <v>0</v>
      </c>
      <c r="P204" s="3">
        <v>10154</v>
      </c>
      <c r="Q204" s="3">
        <v>0</v>
      </c>
      <c r="R204" s="3">
        <v>0</v>
      </c>
      <c r="S204" s="3">
        <v>0</v>
      </c>
      <c r="T204" s="3">
        <v>95842</v>
      </c>
      <c r="U204" s="3">
        <v>128470</v>
      </c>
      <c r="V204" s="3">
        <v>121430</v>
      </c>
      <c r="W204">
        <v>1469</v>
      </c>
      <c r="X204">
        <v>1376</v>
      </c>
      <c r="Y204" s="16">
        <v>7.9181091554345304</v>
      </c>
      <c r="Z204" s="17">
        <v>4.9146616670099402E-4</v>
      </c>
      <c r="AA204" s="7" t="str">
        <f t="shared" si="6"/>
        <v xml:space="preserve">NUP93 </v>
      </c>
      <c r="AB204">
        <v>203</v>
      </c>
      <c r="AC204" t="s">
        <v>5672</v>
      </c>
      <c r="AD204">
        <v>1469</v>
      </c>
    </row>
    <row r="205" spans="1:30">
      <c r="A205" t="s">
        <v>469</v>
      </c>
      <c r="B205" t="s">
        <v>470</v>
      </c>
      <c r="C205" s="10" t="s">
        <v>471</v>
      </c>
      <c r="D205" t="s">
        <v>4224</v>
      </c>
      <c r="E205" s="3">
        <v>54145</v>
      </c>
      <c r="F205" s="3">
        <v>158490</v>
      </c>
      <c r="G205" s="3">
        <v>0</v>
      </c>
      <c r="H205" s="3">
        <v>173660</v>
      </c>
      <c r="I205" s="3">
        <v>0</v>
      </c>
      <c r="J205" s="3">
        <v>47028</v>
      </c>
      <c r="K205" s="3">
        <v>1769200</v>
      </c>
      <c r="L205" s="3">
        <v>1989800</v>
      </c>
      <c r="M205" s="3">
        <v>204250</v>
      </c>
      <c r="N205" s="3">
        <v>0</v>
      </c>
      <c r="O205" s="3">
        <v>0</v>
      </c>
      <c r="P205" s="3">
        <v>0</v>
      </c>
      <c r="Q205" s="3">
        <v>109870</v>
      </c>
      <c r="R205" s="3">
        <v>68682</v>
      </c>
      <c r="S205" s="3">
        <v>0</v>
      </c>
      <c r="T205" s="3">
        <v>244180</v>
      </c>
      <c r="U205" s="3">
        <v>1200400</v>
      </c>
      <c r="V205" s="3">
        <v>420890</v>
      </c>
      <c r="W205">
        <v>283</v>
      </c>
      <c r="X205">
        <v>200</v>
      </c>
      <c r="Y205" s="16">
        <v>8.1230706017394692</v>
      </c>
      <c r="Z205" s="17">
        <v>1.7737918162718799E-2</v>
      </c>
      <c r="AA205" s="7" t="str">
        <f t="shared" si="6"/>
        <v xml:space="preserve">ICAM1 </v>
      </c>
      <c r="AB205">
        <v>204</v>
      </c>
      <c r="AC205" t="s">
        <v>5673</v>
      </c>
      <c r="AD205">
        <v>283</v>
      </c>
    </row>
    <row r="206" spans="1:30">
      <c r="A206" t="s">
        <v>2005</v>
      </c>
      <c r="B206" t="s">
        <v>2005</v>
      </c>
      <c r="C206" s="10" t="s">
        <v>2006</v>
      </c>
      <c r="D206" t="s">
        <v>4834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23773</v>
      </c>
      <c r="L206" s="3">
        <v>34235</v>
      </c>
      <c r="M206" s="3">
        <v>88510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8817.4</v>
      </c>
      <c r="U206" s="3">
        <v>250060</v>
      </c>
      <c r="V206" s="3">
        <v>138800</v>
      </c>
      <c r="W206">
        <v>940</v>
      </c>
      <c r="X206">
        <v>853</v>
      </c>
      <c r="Y206" s="16">
        <v>8.04021165377217</v>
      </c>
      <c r="Z206" s="17">
        <v>7.4442230406013594E-5</v>
      </c>
      <c r="AA206" s="7" t="str">
        <f t="shared" si="6"/>
        <v>PELO P</v>
      </c>
      <c r="AB206">
        <v>205</v>
      </c>
      <c r="AC206" t="s">
        <v>4834</v>
      </c>
      <c r="AD206">
        <v>940</v>
      </c>
    </row>
    <row r="207" spans="1:30">
      <c r="A207" t="s">
        <v>3654</v>
      </c>
      <c r="B207" t="s">
        <v>3654</v>
      </c>
      <c r="C207" s="10" t="s">
        <v>3655</v>
      </c>
      <c r="D207" t="s">
        <v>5458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738210</v>
      </c>
      <c r="M207" s="3">
        <v>28028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668250</v>
      </c>
      <c r="V207" s="3">
        <v>1053600</v>
      </c>
      <c r="W207">
        <v>1638</v>
      </c>
      <c r="X207">
        <v>1541</v>
      </c>
      <c r="Y207" s="16">
        <v>7.7856414089788002</v>
      </c>
      <c r="Z207" s="17">
        <v>1.8545763437056301E-2</v>
      </c>
      <c r="AA207" s="7" t="str">
        <f t="shared" si="6"/>
        <v xml:space="preserve">FKBP8 </v>
      </c>
      <c r="AB207">
        <v>206</v>
      </c>
      <c r="AC207" t="s">
        <v>5674</v>
      </c>
      <c r="AD207">
        <v>1638</v>
      </c>
    </row>
    <row r="208" spans="1:30">
      <c r="A208" t="s">
        <v>2562</v>
      </c>
      <c r="B208" t="s">
        <v>2563</v>
      </c>
      <c r="C208" s="10" t="s">
        <v>2564</v>
      </c>
      <c r="D208" t="s">
        <v>5056</v>
      </c>
      <c r="E208" s="3">
        <v>14178</v>
      </c>
      <c r="F208" s="3">
        <v>0</v>
      </c>
      <c r="G208" s="3">
        <v>0</v>
      </c>
      <c r="H208" s="3">
        <v>9324.2000000000007</v>
      </c>
      <c r="I208" s="3">
        <v>8147.3</v>
      </c>
      <c r="J208" s="3">
        <v>0</v>
      </c>
      <c r="K208" s="3">
        <v>170340</v>
      </c>
      <c r="L208" s="3">
        <v>353500</v>
      </c>
      <c r="M208" s="3">
        <v>96198</v>
      </c>
      <c r="N208" s="3">
        <v>10776</v>
      </c>
      <c r="O208" s="3">
        <v>0</v>
      </c>
      <c r="P208" s="3">
        <v>0</v>
      </c>
      <c r="Q208" s="3">
        <v>0</v>
      </c>
      <c r="R208" s="3">
        <v>0</v>
      </c>
      <c r="S208" s="3">
        <v>18668</v>
      </c>
      <c r="T208" s="3">
        <v>75119</v>
      </c>
      <c r="U208" s="3">
        <v>276840</v>
      </c>
      <c r="V208" s="3">
        <v>530170</v>
      </c>
      <c r="W208">
        <v>1177</v>
      </c>
      <c r="X208">
        <v>1087</v>
      </c>
      <c r="Y208" s="16">
        <v>7.8332572296464198</v>
      </c>
      <c r="Z208" s="17">
        <v>4.1371632978833804E-3</v>
      </c>
      <c r="AA208" s="7" t="str">
        <f t="shared" si="6"/>
        <v>CNP Is</v>
      </c>
      <c r="AB208">
        <v>207</v>
      </c>
      <c r="AC208" t="s">
        <v>5056</v>
      </c>
      <c r="AD208">
        <v>1177</v>
      </c>
    </row>
    <row r="209" spans="1:30">
      <c r="A209" t="s">
        <v>3028</v>
      </c>
      <c r="B209" t="s">
        <v>3028</v>
      </c>
      <c r="C209" s="10" t="s">
        <v>3029</v>
      </c>
      <c r="D209" t="s">
        <v>5235</v>
      </c>
      <c r="E209" s="3">
        <v>0</v>
      </c>
      <c r="F209" s="3">
        <v>13407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40537</v>
      </c>
      <c r="M209" s="3">
        <v>30477</v>
      </c>
      <c r="N209" s="3">
        <v>0</v>
      </c>
      <c r="O209" s="3">
        <v>12928</v>
      </c>
      <c r="P209" s="3">
        <v>0</v>
      </c>
      <c r="Q209" s="3">
        <v>0</v>
      </c>
      <c r="R209" s="3">
        <v>0</v>
      </c>
      <c r="S209" s="3">
        <v>0</v>
      </c>
      <c r="T209" s="3">
        <v>81612</v>
      </c>
      <c r="U209" s="3">
        <v>214840</v>
      </c>
      <c r="V209" s="3">
        <v>106310</v>
      </c>
      <c r="W209">
        <v>1373</v>
      </c>
      <c r="X209">
        <v>1281</v>
      </c>
      <c r="Y209" s="16">
        <v>7.9660696069891204</v>
      </c>
      <c r="Z209" s="17">
        <v>7.6559547404081701E-4</v>
      </c>
      <c r="AA209" s="7" t="str">
        <f t="shared" si="6"/>
        <v>YTHDF2</v>
      </c>
      <c r="AB209">
        <v>208</v>
      </c>
      <c r="AC209" t="s">
        <v>5235</v>
      </c>
      <c r="AD209">
        <v>1373</v>
      </c>
    </row>
    <row r="210" spans="1:30">
      <c r="A210" t="s">
        <v>1033</v>
      </c>
      <c r="B210" t="s">
        <v>1033</v>
      </c>
      <c r="C210" s="10" t="s">
        <v>1034</v>
      </c>
      <c r="D210" t="s">
        <v>4438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119960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647630</v>
      </c>
      <c r="U210" s="3">
        <v>0</v>
      </c>
      <c r="V210" s="3">
        <v>330770</v>
      </c>
      <c r="W210">
        <v>516</v>
      </c>
      <c r="X210">
        <v>432</v>
      </c>
      <c r="Y210" s="16">
        <v>7.2134263857732703</v>
      </c>
      <c r="Z210" s="17">
        <v>1.8690934053371501E-2</v>
      </c>
      <c r="AA210" s="7" t="str">
        <f t="shared" si="6"/>
        <v>MED9 M</v>
      </c>
      <c r="AB210">
        <v>209</v>
      </c>
      <c r="AC210" t="s">
        <v>4438</v>
      </c>
      <c r="AD210">
        <v>516</v>
      </c>
    </row>
    <row r="211" spans="1:30">
      <c r="A211" t="s">
        <v>1251</v>
      </c>
      <c r="B211" t="s">
        <v>1251</v>
      </c>
      <c r="C211" s="10" t="s">
        <v>1252</v>
      </c>
      <c r="D211" t="s">
        <v>4527</v>
      </c>
      <c r="E211" s="3">
        <v>0</v>
      </c>
      <c r="F211" s="3">
        <v>0</v>
      </c>
      <c r="G211" s="3">
        <v>35077</v>
      </c>
      <c r="H211" s="3">
        <v>5873.7</v>
      </c>
      <c r="I211" s="3">
        <v>0</v>
      </c>
      <c r="J211" s="3">
        <v>89176</v>
      </c>
      <c r="K211" s="3">
        <v>900330</v>
      </c>
      <c r="L211" s="3">
        <v>1995000</v>
      </c>
      <c r="M211" s="3">
        <v>232280</v>
      </c>
      <c r="N211" s="3">
        <v>0</v>
      </c>
      <c r="O211" s="3">
        <v>0</v>
      </c>
      <c r="P211" s="3">
        <v>4975.6000000000004</v>
      </c>
      <c r="Q211" s="3">
        <v>0</v>
      </c>
      <c r="R211" s="3">
        <v>0</v>
      </c>
      <c r="S211" s="3">
        <v>11282</v>
      </c>
      <c r="T211" s="3">
        <v>122600</v>
      </c>
      <c r="U211" s="3">
        <v>237520</v>
      </c>
      <c r="V211" s="3">
        <v>179870</v>
      </c>
      <c r="W211">
        <v>611</v>
      </c>
      <c r="X211">
        <v>526</v>
      </c>
      <c r="Y211" s="16">
        <v>7.7822103295351504</v>
      </c>
      <c r="Z211" s="17">
        <v>1.4236120412150499E-3</v>
      </c>
      <c r="AA211" s="7" t="str">
        <f t="shared" si="6"/>
        <v>DPM1 D</v>
      </c>
      <c r="AB211">
        <v>210</v>
      </c>
      <c r="AC211" t="s">
        <v>4527</v>
      </c>
      <c r="AD211">
        <v>611</v>
      </c>
    </row>
    <row r="212" spans="1:30">
      <c r="A212" t="s">
        <v>520</v>
      </c>
      <c r="B212" t="s">
        <v>520</v>
      </c>
      <c r="C212" s="10" t="s">
        <v>521</v>
      </c>
      <c r="D212" t="s">
        <v>4246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20284</v>
      </c>
      <c r="U212" s="3">
        <v>54482</v>
      </c>
      <c r="V212" s="3">
        <v>214420</v>
      </c>
      <c r="W212">
        <v>305</v>
      </c>
      <c r="X212">
        <v>222</v>
      </c>
      <c r="Y212" s="16">
        <v>7.9172088523613597</v>
      </c>
      <c r="Z212" s="17">
        <v>5.5029838201935901E-6</v>
      </c>
      <c r="AA212" s="7" t="str">
        <f t="shared" si="6"/>
        <v>ACY1 c</v>
      </c>
      <c r="AB212">
        <v>211</v>
      </c>
      <c r="AC212" t="s">
        <v>4246</v>
      </c>
      <c r="AD212">
        <v>305</v>
      </c>
    </row>
    <row r="213" spans="1:30">
      <c r="A213" t="s">
        <v>584</v>
      </c>
      <c r="B213" t="s">
        <v>584</v>
      </c>
      <c r="C213" s="10" t="s">
        <v>585</v>
      </c>
      <c r="D213" t="s">
        <v>4271</v>
      </c>
      <c r="E213" s="3">
        <v>229960</v>
      </c>
      <c r="F213" s="3">
        <v>96413</v>
      </c>
      <c r="G213" s="3">
        <v>175640</v>
      </c>
      <c r="H213" s="3">
        <v>270950</v>
      </c>
      <c r="I213" s="3">
        <v>688150</v>
      </c>
      <c r="J213" s="3">
        <v>949980</v>
      </c>
      <c r="K213" s="3">
        <v>73991</v>
      </c>
      <c r="L213" s="3">
        <v>714340</v>
      </c>
      <c r="M213" s="3">
        <v>724430</v>
      </c>
      <c r="N213" s="3">
        <v>0</v>
      </c>
      <c r="O213" s="3">
        <v>0</v>
      </c>
      <c r="P213" s="3">
        <v>0</v>
      </c>
      <c r="Q213" s="3">
        <v>128970</v>
      </c>
      <c r="R213" s="3">
        <v>0</v>
      </c>
      <c r="S213" s="3">
        <v>1285000</v>
      </c>
      <c r="T213" s="3">
        <v>166320</v>
      </c>
      <c r="U213" s="3">
        <v>987880</v>
      </c>
      <c r="V213" s="3">
        <v>1028000</v>
      </c>
      <c r="W213">
        <v>333</v>
      </c>
      <c r="X213">
        <v>249</v>
      </c>
      <c r="Y213" s="16">
        <v>7.5313269304734796</v>
      </c>
      <c r="Z213" s="17">
        <v>6.16784774287241E-2</v>
      </c>
      <c r="AA213" s="7" t="str">
        <f t="shared" si="6"/>
        <v xml:space="preserve">SFRS3 </v>
      </c>
      <c r="AB213">
        <v>212</v>
      </c>
      <c r="AC213" t="s">
        <v>5675</v>
      </c>
      <c r="AD213">
        <v>333</v>
      </c>
    </row>
    <row r="214" spans="1:30">
      <c r="A214" t="s">
        <v>3122</v>
      </c>
      <c r="B214" t="s">
        <v>3123</v>
      </c>
      <c r="C214" s="10" t="s">
        <v>3124</v>
      </c>
      <c r="D214" t="s">
        <v>5111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176690</v>
      </c>
      <c r="L214" s="3">
        <v>921700</v>
      </c>
      <c r="M214" s="3">
        <v>294010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841290</v>
      </c>
      <c r="V214" s="3">
        <v>660590</v>
      </c>
      <c r="W214">
        <v>1413</v>
      </c>
      <c r="X214">
        <v>1321</v>
      </c>
      <c r="Y214" s="16">
        <v>7.6718797583153</v>
      </c>
      <c r="Z214" s="17">
        <v>1.84788829433335E-2</v>
      </c>
      <c r="AA214" s="7" t="str">
        <f t="shared" si="6"/>
        <v>DNAJC1</v>
      </c>
      <c r="AB214">
        <v>213</v>
      </c>
      <c r="AC214" t="s">
        <v>5111</v>
      </c>
      <c r="AD214">
        <v>1413</v>
      </c>
    </row>
    <row r="215" spans="1:30">
      <c r="A215" t="s">
        <v>260</v>
      </c>
      <c r="B215" t="s">
        <v>261</v>
      </c>
      <c r="C215" s="10" t="s">
        <v>262</v>
      </c>
      <c r="D215" t="s">
        <v>5580</v>
      </c>
      <c r="E215" s="3">
        <v>270780</v>
      </c>
      <c r="F215" s="3">
        <v>4578700</v>
      </c>
      <c r="G215" s="3">
        <v>873780</v>
      </c>
      <c r="H215" s="3">
        <v>1541800</v>
      </c>
      <c r="I215" s="3">
        <v>813780</v>
      </c>
      <c r="J215" s="3">
        <v>290380</v>
      </c>
      <c r="K215" s="3">
        <v>2291200</v>
      </c>
      <c r="L215" s="3">
        <v>9594800</v>
      </c>
      <c r="M215" s="3">
        <v>3007200</v>
      </c>
      <c r="N215" s="3">
        <v>110170</v>
      </c>
      <c r="O215" s="3">
        <v>0</v>
      </c>
      <c r="P215" s="3">
        <v>403770</v>
      </c>
      <c r="Q215" s="3">
        <v>963240</v>
      </c>
      <c r="R215" s="3">
        <v>0</v>
      </c>
      <c r="S215" s="3">
        <v>0</v>
      </c>
      <c r="T215" s="3">
        <v>1138300</v>
      </c>
      <c r="U215" s="3">
        <v>5790100</v>
      </c>
      <c r="V215" s="3">
        <v>927410</v>
      </c>
      <c r="W215">
        <v>192</v>
      </c>
      <c r="X215">
        <v>109</v>
      </c>
      <c r="Y215" s="16">
        <v>7.5938043521714498</v>
      </c>
      <c r="Z215" s="17">
        <v>6.6905889518976594E-2</v>
      </c>
      <c r="AA215" s="7" t="e">
        <f t="shared" si="6"/>
        <v>#VALUE!</v>
      </c>
      <c r="AB215">
        <v>214</v>
      </c>
      <c r="AC215" t="s">
        <v>5580</v>
      </c>
      <c r="AD215">
        <v>192</v>
      </c>
    </row>
    <row r="216" spans="1:30">
      <c r="A216" t="s">
        <v>2509</v>
      </c>
      <c r="B216" t="s">
        <v>2509</v>
      </c>
      <c r="C216" s="10" t="s">
        <v>2510</v>
      </c>
      <c r="D216" t="s">
        <v>5036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13548</v>
      </c>
      <c r="L216" s="3">
        <v>0</v>
      </c>
      <c r="M216" s="3">
        <v>18542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3">
        <v>0</v>
      </c>
      <c r="T216" s="3">
        <v>54725</v>
      </c>
      <c r="U216" s="3">
        <v>30462</v>
      </c>
      <c r="V216" s="3">
        <v>112290</v>
      </c>
      <c r="W216">
        <v>1155</v>
      </c>
      <c r="X216">
        <v>1066</v>
      </c>
      <c r="Y216" s="16">
        <v>7.8038351343049799</v>
      </c>
      <c r="Z216" s="17">
        <v>1.04427275638013E-7</v>
      </c>
      <c r="AA216" s="7" t="str">
        <f t="shared" si="6"/>
        <v>POLR3E</v>
      </c>
      <c r="AB216">
        <v>215</v>
      </c>
      <c r="AC216" t="s">
        <v>5036</v>
      </c>
      <c r="AD216">
        <v>1155</v>
      </c>
    </row>
    <row r="217" spans="1:30">
      <c r="A217" t="s">
        <v>2677</v>
      </c>
      <c r="B217" t="s">
        <v>2678</v>
      </c>
      <c r="C217" s="10" t="s">
        <v>2679</v>
      </c>
      <c r="D217" t="s">
        <v>5098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131770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3">
        <v>0</v>
      </c>
      <c r="T217" s="3">
        <v>19573</v>
      </c>
      <c r="U217" s="3">
        <v>97159</v>
      </c>
      <c r="V217" s="3">
        <v>101980</v>
      </c>
      <c r="W217">
        <v>1224</v>
      </c>
      <c r="X217">
        <v>1134</v>
      </c>
      <c r="Y217" s="16">
        <v>7.8208546720178598</v>
      </c>
      <c r="Z217" s="17">
        <v>1.24477894055368E-6</v>
      </c>
      <c r="AA217" s="7" t="str">
        <f t="shared" si="6"/>
        <v>C2orf4</v>
      </c>
      <c r="AB217">
        <v>216</v>
      </c>
      <c r="AC217" t="s">
        <v>5098</v>
      </c>
      <c r="AD217">
        <v>1224</v>
      </c>
    </row>
    <row r="218" spans="1:30">
      <c r="A218" t="s">
        <v>2405</v>
      </c>
      <c r="B218" t="s">
        <v>2405</v>
      </c>
      <c r="C218" s="10" t="s">
        <v>2406</v>
      </c>
      <c r="D218" t="s">
        <v>4996</v>
      </c>
      <c r="E218" s="3">
        <v>6011</v>
      </c>
      <c r="F218" s="3">
        <v>21972</v>
      </c>
      <c r="G218" s="3">
        <v>77958</v>
      </c>
      <c r="H218" s="3">
        <v>56834</v>
      </c>
      <c r="I218" s="3">
        <v>0</v>
      </c>
      <c r="J218" s="3">
        <v>0</v>
      </c>
      <c r="K218" s="3">
        <v>169770</v>
      </c>
      <c r="L218" s="3">
        <v>685740</v>
      </c>
      <c r="M218" s="3">
        <v>0</v>
      </c>
      <c r="N218" s="3">
        <v>21702</v>
      </c>
      <c r="O218" s="3">
        <v>0</v>
      </c>
      <c r="P218" s="3">
        <v>0</v>
      </c>
      <c r="Q218" s="3">
        <v>72559</v>
      </c>
      <c r="R218" s="3">
        <v>0</v>
      </c>
      <c r="S218" s="3">
        <v>0</v>
      </c>
      <c r="T218" s="3">
        <v>368980</v>
      </c>
      <c r="U218" s="3">
        <v>70794</v>
      </c>
      <c r="V218" s="3">
        <v>669930</v>
      </c>
      <c r="W218">
        <v>1113</v>
      </c>
      <c r="X218">
        <v>1024</v>
      </c>
      <c r="Y218" s="16">
        <v>7.5606565770004002</v>
      </c>
      <c r="Z218" s="17">
        <v>1.48930078105104E-2</v>
      </c>
      <c r="AA218" s="7" t="str">
        <f t="shared" si="6"/>
        <v>MTHFD1</v>
      </c>
      <c r="AB218">
        <v>217</v>
      </c>
      <c r="AC218" t="s">
        <v>4996</v>
      </c>
      <c r="AD218">
        <v>1113</v>
      </c>
    </row>
    <row r="219" spans="1:30">
      <c r="A219" t="s">
        <v>3675</v>
      </c>
      <c r="B219" t="s">
        <v>3676</v>
      </c>
      <c r="C219" s="10" t="s">
        <v>3677</v>
      </c>
      <c r="D219" t="s">
        <v>5466</v>
      </c>
      <c r="E219" s="3">
        <v>0</v>
      </c>
      <c r="F219" s="3">
        <v>44758</v>
      </c>
      <c r="G219" s="3">
        <v>51144</v>
      </c>
      <c r="H219" s="3">
        <v>193510</v>
      </c>
      <c r="I219" s="3">
        <v>0</v>
      </c>
      <c r="J219" s="3">
        <v>32414</v>
      </c>
      <c r="K219" s="3">
        <v>0</v>
      </c>
      <c r="L219" s="3">
        <v>118440</v>
      </c>
      <c r="M219" s="3">
        <v>176270</v>
      </c>
      <c r="N219" s="3">
        <v>30129</v>
      </c>
      <c r="O219" s="3">
        <v>0</v>
      </c>
      <c r="P219" s="3">
        <v>64347</v>
      </c>
      <c r="Q219" s="3">
        <v>0</v>
      </c>
      <c r="R219" s="3">
        <v>0</v>
      </c>
      <c r="S219" s="3">
        <v>0</v>
      </c>
      <c r="T219" s="3">
        <v>138890</v>
      </c>
      <c r="U219" s="3">
        <v>169580</v>
      </c>
      <c r="V219" s="3">
        <v>932860</v>
      </c>
      <c r="W219">
        <v>1647</v>
      </c>
      <c r="X219">
        <v>1550</v>
      </c>
      <c r="Y219" s="16">
        <v>7.6200885161754597</v>
      </c>
      <c r="Z219" s="17">
        <v>1.47738806881305E-2</v>
      </c>
      <c r="AA219" s="7" t="str">
        <f t="shared" si="6"/>
        <v xml:space="preserve">CAPZB </v>
      </c>
      <c r="AB219">
        <v>218</v>
      </c>
      <c r="AC219" t="s">
        <v>5676</v>
      </c>
      <c r="AD219">
        <v>1647</v>
      </c>
    </row>
    <row r="220" spans="1:30">
      <c r="A220" t="s">
        <v>3520</v>
      </c>
      <c r="B220" t="s">
        <v>3521</v>
      </c>
      <c r="C220" s="10" t="s">
        <v>3522</v>
      </c>
      <c r="D220" t="s">
        <v>5412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377460</v>
      </c>
      <c r="M220" s="3">
        <v>81610</v>
      </c>
      <c r="N220" s="3">
        <v>0</v>
      </c>
      <c r="O220" s="3">
        <v>0</v>
      </c>
      <c r="P220" s="3">
        <v>0</v>
      </c>
      <c r="Q220" s="3">
        <v>0</v>
      </c>
      <c r="R220" s="3">
        <v>0</v>
      </c>
      <c r="S220" s="3">
        <v>0</v>
      </c>
      <c r="T220" s="3">
        <v>17269</v>
      </c>
      <c r="U220" s="3">
        <v>200020</v>
      </c>
      <c r="V220" s="3">
        <v>51647</v>
      </c>
      <c r="W220">
        <v>1580</v>
      </c>
      <c r="X220">
        <v>1484</v>
      </c>
      <c r="Y220" s="16">
        <v>7.7806928629570598</v>
      </c>
      <c r="Z220" s="17">
        <v>7.8482118208242797E-6</v>
      </c>
      <c r="AA220" s="7" t="str">
        <f t="shared" si="6"/>
        <v xml:space="preserve">PSMB5 </v>
      </c>
      <c r="AB220">
        <v>219</v>
      </c>
      <c r="AC220" t="s">
        <v>5677</v>
      </c>
      <c r="AD220">
        <v>1580</v>
      </c>
    </row>
    <row r="221" spans="1:30">
      <c r="A221" t="s">
        <v>1073</v>
      </c>
      <c r="B221" t="s">
        <v>1074</v>
      </c>
      <c r="C221" s="10" t="s">
        <v>1075</v>
      </c>
      <c r="D221" t="s">
        <v>4456</v>
      </c>
      <c r="E221" s="3">
        <v>32939</v>
      </c>
      <c r="F221" s="3">
        <v>37029</v>
      </c>
      <c r="G221" s="3">
        <v>0</v>
      </c>
      <c r="H221" s="3">
        <v>0</v>
      </c>
      <c r="I221" s="3">
        <v>0</v>
      </c>
      <c r="J221" s="3">
        <v>0</v>
      </c>
      <c r="K221" s="3">
        <v>511230</v>
      </c>
      <c r="L221" s="3">
        <v>1288600</v>
      </c>
      <c r="M221" s="3">
        <v>82664</v>
      </c>
      <c r="N221" s="3">
        <v>48212</v>
      </c>
      <c r="O221" s="3">
        <v>0</v>
      </c>
      <c r="P221" s="3">
        <v>16059</v>
      </c>
      <c r="Q221" s="3">
        <v>60752</v>
      </c>
      <c r="R221" s="3">
        <v>0</v>
      </c>
      <c r="S221" s="3">
        <v>0</v>
      </c>
      <c r="T221" s="3">
        <v>464400</v>
      </c>
      <c r="U221" s="3">
        <v>1362600</v>
      </c>
      <c r="V221" s="3">
        <v>264310</v>
      </c>
      <c r="W221">
        <v>534</v>
      </c>
      <c r="X221">
        <v>450</v>
      </c>
      <c r="Y221" s="16">
        <v>7.5017963072215403</v>
      </c>
      <c r="Z221" s="17">
        <v>1.7079611587039599E-2</v>
      </c>
      <c r="AA221" s="7" t="str">
        <f t="shared" si="6"/>
        <v>KDELR2</v>
      </c>
      <c r="AB221">
        <v>220</v>
      </c>
      <c r="AC221" t="s">
        <v>4456</v>
      </c>
      <c r="AD221">
        <v>534</v>
      </c>
    </row>
    <row r="222" spans="1:30">
      <c r="A222" t="s">
        <v>1853</v>
      </c>
      <c r="B222" t="s">
        <v>1854</v>
      </c>
      <c r="C222" s="10" t="s">
        <v>1855</v>
      </c>
      <c r="D222" t="s">
        <v>4771</v>
      </c>
      <c r="E222" s="3">
        <v>0</v>
      </c>
      <c r="F222" s="3">
        <v>0</v>
      </c>
      <c r="G222" s="3">
        <v>0</v>
      </c>
      <c r="H222" s="3">
        <v>25129</v>
      </c>
      <c r="I222" s="3">
        <v>0</v>
      </c>
      <c r="J222" s="3">
        <v>0</v>
      </c>
      <c r="K222" s="3">
        <v>72237</v>
      </c>
      <c r="L222" s="3">
        <v>220540</v>
      </c>
      <c r="M222" s="3">
        <v>0</v>
      </c>
      <c r="N222" s="3">
        <v>0</v>
      </c>
      <c r="O222" s="3">
        <v>0</v>
      </c>
      <c r="P222" s="3">
        <v>19553</v>
      </c>
      <c r="Q222" s="3">
        <v>0</v>
      </c>
      <c r="R222" s="3">
        <v>0</v>
      </c>
      <c r="S222" s="3">
        <v>0</v>
      </c>
      <c r="T222" s="3">
        <v>45233</v>
      </c>
      <c r="U222" s="3">
        <v>120920</v>
      </c>
      <c r="V222" s="3">
        <v>211680</v>
      </c>
      <c r="W222">
        <v>875</v>
      </c>
      <c r="X222">
        <v>788</v>
      </c>
      <c r="Y222" s="16">
        <v>7.6375852282825898</v>
      </c>
      <c r="Z222" s="17">
        <v>1.92058683872073E-3</v>
      </c>
      <c r="AA222" s="7" t="str">
        <f t="shared" si="6"/>
        <v>ATAD3B</v>
      </c>
      <c r="AB222">
        <v>221</v>
      </c>
      <c r="AC222" t="s">
        <v>4771</v>
      </c>
      <c r="AD222">
        <v>875</v>
      </c>
    </row>
    <row r="223" spans="1:30">
      <c r="A223" t="s">
        <v>1547</v>
      </c>
      <c r="B223" t="s">
        <v>1547</v>
      </c>
      <c r="C223" s="10" t="s">
        <v>1548</v>
      </c>
      <c r="D223" t="s">
        <v>4647</v>
      </c>
      <c r="E223" s="3">
        <v>137830</v>
      </c>
      <c r="F223" s="3">
        <v>219490</v>
      </c>
      <c r="G223" s="3">
        <v>92296</v>
      </c>
      <c r="H223" s="3">
        <v>1071200</v>
      </c>
      <c r="I223" s="3">
        <v>146820</v>
      </c>
      <c r="J223" s="3">
        <v>155020</v>
      </c>
      <c r="K223" s="3">
        <v>79454</v>
      </c>
      <c r="L223" s="3">
        <v>466420</v>
      </c>
      <c r="M223" s="3">
        <v>234410</v>
      </c>
      <c r="N223" s="3">
        <v>0</v>
      </c>
      <c r="O223" s="3">
        <v>0</v>
      </c>
      <c r="P223" s="3">
        <v>70755</v>
      </c>
      <c r="Q223" s="3">
        <v>18390</v>
      </c>
      <c r="R223" s="3">
        <v>0</v>
      </c>
      <c r="S223" s="3">
        <v>0</v>
      </c>
      <c r="T223" s="3">
        <v>122230</v>
      </c>
      <c r="U223" s="3">
        <v>684100</v>
      </c>
      <c r="V223" s="3">
        <v>170500</v>
      </c>
      <c r="W223">
        <v>737</v>
      </c>
      <c r="X223">
        <v>652</v>
      </c>
      <c r="Y223" s="16">
        <v>7.50796988150117</v>
      </c>
      <c r="Z223" s="17">
        <v>1.3468335642495799E-2</v>
      </c>
      <c r="AA223" s="7" t="str">
        <f t="shared" si="6"/>
        <v xml:space="preserve">SNRPB </v>
      </c>
      <c r="AB223">
        <v>222</v>
      </c>
      <c r="AC223" t="s">
        <v>5678</v>
      </c>
      <c r="AD223">
        <v>737</v>
      </c>
    </row>
    <row r="224" spans="1:30">
      <c r="A224" t="s">
        <v>3669</v>
      </c>
      <c r="B224" t="s">
        <v>3670</v>
      </c>
      <c r="C224" s="10" t="s">
        <v>3671</v>
      </c>
      <c r="D224" t="s">
        <v>5464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885590</v>
      </c>
      <c r="L224" s="3">
        <v>0</v>
      </c>
      <c r="M224" s="3">
        <v>41917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0</v>
      </c>
      <c r="T224" s="3">
        <v>0</v>
      </c>
      <c r="U224" s="3">
        <v>448720</v>
      </c>
      <c r="V224" s="3">
        <v>871270</v>
      </c>
      <c r="W224">
        <v>1645</v>
      </c>
      <c r="X224">
        <v>1548</v>
      </c>
      <c r="Y224" s="16">
        <v>7.5027387684756901</v>
      </c>
      <c r="Z224" s="17">
        <v>1.8667314869175399E-2</v>
      </c>
      <c r="AA224" s="7" t="str">
        <f t="shared" si="6"/>
        <v>KLHL12</v>
      </c>
      <c r="AB224">
        <v>223</v>
      </c>
      <c r="AC224" t="s">
        <v>5464</v>
      </c>
      <c r="AD224">
        <v>1645</v>
      </c>
    </row>
    <row r="225" spans="1:30">
      <c r="A225" t="s">
        <v>2876</v>
      </c>
      <c r="B225" t="s">
        <v>2877</v>
      </c>
      <c r="C225" s="10" t="s">
        <v>2878</v>
      </c>
      <c r="D225" t="s">
        <v>5178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735330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0</v>
      </c>
      <c r="T225" s="3">
        <v>0</v>
      </c>
      <c r="U225" s="3">
        <v>919300</v>
      </c>
      <c r="V225" s="3">
        <v>416330</v>
      </c>
      <c r="W225">
        <v>1311</v>
      </c>
      <c r="X225">
        <v>1219</v>
      </c>
      <c r="Y225" s="16">
        <v>7.4925147365811302</v>
      </c>
      <c r="Z225" s="17">
        <v>1.87601660041333E-2</v>
      </c>
      <c r="AA225" s="7" t="str">
        <f t="shared" si="6"/>
        <v>C3orf1</v>
      </c>
      <c r="AB225">
        <v>224</v>
      </c>
      <c r="AC225" t="s">
        <v>5178</v>
      </c>
      <c r="AD225">
        <v>1311</v>
      </c>
    </row>
    <row r="226" spans="1:30">
      <c r="A226" t="s">
        <v>1986</v>
      </c>
      <c r="B226" t="s">
        <v>1986</v>
      </c>
      <c r="C226" s="10" t="s">
        <v>1987</v>
      </c>
      <c r="D226" t="s">
        <v>4825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1242800</v>
      </c>
      <c r="L226" s="3">
        <v>0</v>
      </c>
      <c r="M226" s="3">
        <v>78859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323560</v>
      </c>
      <c r="U226" s="3">
        <v>0</v>
      </c>
      <c r="V226" s="3">
        <v>388550</v>
      </c>
      <c r="W226">
        <v>931</v>
      </c>
      <c r="X226">
        <v>844</v>
      </c>
      <c r="Y226" s="16">
        <v>6.9571381588939998</v>
      </c>
      <c r="Z226" s="17">
        <v>1.84705870683846E-2</v>
      </c>
      <c r="AA226" s="7" t="str">
        <f t="shared" si="6"/>
        <v>WRNIP1</v>
      </c>
      <c r="AB226">
        <v>225</v>
      </c>
      <c r="AC226" t="s">
        <v>4825</v>
      </c>
      <c r="AD226">
        <v>931</v>
      </c>
    </row>
    <row r="227" spans="1:30">
      <c r="A227" t="s">
        <v>2174</v>
      </c>
      <c r="B227" t="s">
        <v>2174</v>
      </c>
      <c r="C227" s="10" t="s">
        <v>2175</v>
      </c>
      <c r="D227" t="s">
        <v>4907</v>
      </c>
      <c r="E227" s="3">
        <v>107760</v>
      </c>
      <c r="F227" s="3">
        <v>51837</v>
      </c>
      <c r="G227" s="3">
        <v>0</v>
      </c>
      <c r="H227" s="3">
        <v>0</v>
      </c>
      <c r="I227" s="3">
        <v>0</v>
      </c>
      <c r="J227" s="3">
        <v>0</v>
      </c>
      <c r="K227" s="3">
        <v>433870</v>
      </c>
      <c r="L227" s="3">
        <v>171480</v>
      </c>
      <c r="M227" s="3">
        <v>0</v>
      </c>
      <c r="N227" s="3">
        <v>74022</v>
      </c>
      <c r="O227" s="3">
        <v>0</v>
      </c>
      <c r="P227" s="3">
        <v>0</v>
      </c>
      <c r="Q227" s="3">
        <v>11033</v>
      </c>
      <c r="R227" s="3">
        <v>0</v>
      </c>
      <c r="S227" s="3">
        <v>0</v>
      </c>
      <c r="T227" s="3">
        <v>262810</v>
      </c>
      <c r="U227" s="3">
        <v>288890</v>
      </c>
      <c r="V227" s="3">
        <v>148320</v>
      </c>
      <c r="W227">
        <v>1016</v>
      </c>
      <c r="X227">
        <v>929</v>
      </c>
      <c r="Y227" s="16">
        <v>7.5065243356742304</v>
      </c>
      <c r="Z227" s="17">
        <v>1.05916540844741E-2</v>
      </c>
      <c r="AA227" s="7" t="str">
        <f t="shared" si="6"/>
        <v xml:space="preserve">TCL1A </v>
      </c>
      <c r="AB227">
        <v>226</v>
      </c>
      <c r="AC227" t="s">
        <v>5679</v>
      </c>
      <c r="AD227">
        <v>1016</v>
      </c>
    </row>
    <row r="228" spans="1:30">
      <c r="A228" t="s">
        <v>573</v>
      </c>
      <c r="B228" t="s">
        <v>574</v>
      </c>
      <c r="C228" s="10" t="s">
        <v>575</v>
      </c>
      <c r="D228" t="s">
        <v>4267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29965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3">
        <v>0</v>
      </c>
      <c r="T228" s="3">
        <v>23781</v>
      </c>
      <c r="U228" s="3">
        <v>45710</v>
      </c>
      <c r="V228" s="3">
        <v>123890</v>
      </c>
      <c r="W228">
        <v>328</v>
      </c>
      <c r="X228">
        <v>244</v>
      </c>
      <c r="Y228" s="16">
        <v>7.6454813924026004</v>
      </c>
      <c r="Z228" s="17">
        <v>6.3007838821809401E-7</v>
      </c>
      <c r="AA228" s="7" t="str">
        <f t="shared" si="6"/>
        <v>GDI1 R</v>
      </c>
      <c r="AB228">
        <v>227</v>
      </c>
      <c r="AC228" t="s">
        <v>4267</v>
      </c>
      <c r="AD228">
        <v>328</v>
      </c>
    </row>
    <row r="229" spans="1:30">
      <c r="A229" t="s">
        <v>53</v>
      </c>
      <c r="B229" t="s">
        <v>54</v>
      </c>
      <c r="C229" s="10" t="s">
        <v>55</v>
      </c>
      <c r="D229" t="s">
        <v>4056</v>
      </c>
      <c r="E229" s="3">
        <v>0</v>
      </c>
      <c r="F229" s="3">
        <v>457170</v>
      </c>
      <c r="G229" s="3">
        <v>508090</v>
      </c>
      <c r="H229" s="3">
        <v>263880</v>
      </c>
      <c r="I229" s="3">
        <v>37421</v>
      </c>
      <c r="J229" s="3">
        <v>106570</v>
      </c>
      <c r="K229" s="3">
        <v>564880</v>
      </c>
      <c r="L229" s="3">
        <v>236990</v>
      </c>
      <c r="M229" s="3">
        <v>194450</v>
      </c>
      <c r="N229" s="3">
        <v>22443</v>
      </c>
      <c r="O229" s="3">
        <v>145530</v>
      </c>
      <c r="P229" s="3">
        <v>11936</v>
      </c>
      <c r="Q229" s="3">
        <v>0</v>
      </c>
      <c r="R229" s="3">
        <v>0</v>
      </c>
      <c r="S229" s="3">
        <v>0</v>
      </c>
      <c r="T229" s="3">
        <v>304560</v>
      </c>
      <c r="U229" s="3">
        <v>1383900</v>
      </c>
      <c r="V229" s="3">
        <v>378230</v>
      </c>
      <c r="W229">
        <v>105</v>
      </c>
      <c r="X229">
        <v>22</v>
      </c>
      <c r="Y229" s="16">
        <v>7.5238653636959301</v>
      </c>
      <c r="Z229" s="17">
        <v>1.8198249885870401E-2</v>
      </c>
      <c r="AA229" s="7" t="str">
        <f t="shared" si="6"/>
        <v xml:space="preserve">YWHAE </v>
      </c>
      <c r="AB229">
        <v>228</v>
      </c>
      <c r="AC229" t="s">
        <v>5680</v>
      </c>
      <c r="AD229">
        <v>105</v>
      </c>
    </row>
    <row r="230" spans="1:30">
      <c r="A230" t="s">
        <v>1340</v>
      </c>
      <c r="B230" t="s">
        <v>1341</v>
      </c>
      <c r="C230" s="10" t="s">
        <v>1342</v>
      </c>
      <c r="D230" t="s">
        <v>4562</v>
      </c>
      <c r="E230" s="3">
        <v>48410</v>
      </c>
      <c r="F230" s="3">
        <v>0</v>
      </c>
      <c r="G230" s="3">
        <v>9473.6</v>
      </c>
      <c r="H230" s="3">
        <v>22645</v>
      </c>
      <c r="I230" s="3">
        <v>2963.7</v>
      </c>
      <c r="J230" s="3">
        <v>3050.1</v>
      </c>
      <c r="K230" s="3">
        <v>1545300</v>
      </c>
      <c r="L230" s="3">
        <v>1090800</v>
      </c>
      <c r="M230" s="3">
        <v>1086000</v>
      </c>
      <c r="N230" s="3">
        <v>24328</v>
      </c>
      <c r="O230" s="3">
        <v>0</v>
      </c>
      <c r="P230" s="3">
        <v>55600</v>
      </c>
      <c r="Q230" s="3">
        <v>5479.2</v>
      </c>
      <c r="R230" s="3">
        <v>0</v>
      </c>
      <c r="S230" s="3">
        <v>5281.8</v>
      </c>
      <c r="T230" s="3">
        <v>33653</v>
      </c>
      <c r="U230" s="3">
        <v>3324300</v>
      </c>
      <c r="V230" s="3">
        <v>1906700</v>
      </c>
      <c r="W230">
        <v>649</v>
      </c>
      <c r="X230">
        <v>564</v>
      </c>
      <c r="Y230" s="16">
        <v>7.3352888901088198</v>
      </c>
      <c r="Z230" s="17">
        <v>1.76682035204411E-2</v>
      </c>
      <c r="AA230" s="7" t="str">
        <f t="shared" si="6"/>
        <v xml:space="preserve">PSMC5 </v>
      </c>
      <c r="AB230">
        <v>229</v>
      </c>
      <c r="AC230" t="s">
        <v>5681</v>
      </c>
      <c r="AD230">
        <v>649</v>
      </c>
    </row>
    <row r="231" spans="1:30">
      <c r="A231" t="s">
        <v>2001</v>
      </c>
      <c r="B231" t="s">
        <v>2001</v>
      </c>
      <c r="C231" s="10" t="s">
        <v>2002</v>
      </c>
      <c r="D231" t="s">
        <v>4832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156620</v>
      </c>
      <c r="M231" s="3">
        <v>402720</v>
      </c>
      <c r="N231" s="3">
        <v>0</v>
      </c>
      <c r="O231" s="3">
        <v>0</v>
      </c>
      <c r="P231" s="3">
        <v>0</v>
      </c>
      <c r="Q231" s="3">
        <v>0</v>
      </c>
      <c r="R231" s="3">
        <v>0</v>
      </c>
      <c r="S231" s="3">
        <v>0</v>
      </c>
      <c r="T231" s="3">
        <v>185230</v>
      </c>
      <c r="U231" s="3">
        <v>0</v>
      </c>
      <c r="V231" s="3">
        <v>557760</v>
      </c>
      <c r="W231">
        <v>938</v>
      </c>
      <c r="X231">
        <v>851</v>
      </c>
      <c r="Y231" s="16">
        <v>6.8627477336742801</v>
      </c>
      <c r="Z231" s="17">
        <v>1.9166740344191101E-2</v>
      </c>
      <c r="AA231" s="7" t="str">
        <f t="shared" si="6"/>
        <v xml:space="preserve">KEAP1 </v>
      </c>
      <c r="AB231">
        <v>230</v>
      </c>
      <c r="AC231" t="s">
        <v>5682</v>
      </c>
      <c r="AD231">
        <v>938</v>
      </c>
    </row>
    <row r="232" spans="1:30">
      <c r="A232" t="s">
        <v>1300</v>
      </c>
      <c r="B232" t="s">
        <v>1300</v>
      </c>
      <c r="C232" s="10" t="s">
        <v>1301</v>
      </c>
      <c r="D232" t="s">
        <v>4545</v>
      </c>
      <c r="E232" s="3">
        <v>0</v>
      </c>
      <c r="F232" s="3">
        <v>67262</v>
      </c>
      <c r="G232" s="3">
        <v>31668</v>
      </c>
      <c r="H232" s="3">
        <v>0</v>
      </c>
      <c r="I232" s="3">
        <v>0</v>
      </c>
      <c r="J232" s="3">
        <v>0</v>
      </c>
      <c r="K232" s="3">
        <v>114970</v>
      </c>
      <c r="L232" s="3">
        <v>238610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">
        <v>0</v>
      </c>
      <c r="T232" s="3">
        <v>34735</v>
      </c>
      <c r="U232" s="3">
        <v>21103</v>
      </c>
      <c r="V232" s="3">
        <v>146390</v>
      </c>
      <c r="W232">
        <v>632</v>
      </c>
      <c r="X232">
        <v>547</v>
      </c>
      <c r="Y232" s="16">
        <v>7.5362401477496803</v>
      </c>
      <c r="Z232" s="17">
        <v>2.5484890365549898E-6</v>
      </c>
      <c r="AA232" s="7" t="str">
        <f t="shared" si="6"/>
        <v>FAM162</v>
      </c>
      <c r="AB232">
        <v>231</v>
      </c>
      <c r="AC232" t="s">
        <v>4545</v>
      </c>
      <c r="AD232">
        <v>632</v>
      </c>
    </row>
    <row r="233" spans="1:30">
      <c r="A233" t="s">
        <v>2178</v>
      </c>
      <c r="B233" t="s">
        <v>2179</v>
      </c>
      <c r="C233" s="10" t="s">
        <v>2180</v>
      </c>
      <c r="D233" s="1" t="s">
        <v>4909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424720</v>
      </c>
      <c r="L233" s="3">
        <v>340750</v>
      </c>
      <c r="M233" s="3">
        <v>182840</v>
      </c>
      <c r="N233" s="3">
        <v>0</v>
      </c>
      <c r="O233" s="3">
        <v>0</v>
      </c>
      <c r="P233" s="3">
        <v>25322</v>
      </c>
      <c r="Q233" s="3">
        <v>0</v>
      </c>
      <c r="R233" s="3">
        <v>0</v>
      </c>
      <c r="S233" s="3">
        <v>0</v>
      </c>
      <c r="T233" s="3">
        <v>172110</v>
      </c>
      <c r="U233" s="3">
        <v>76923</v>
      </c>
      <c r="V233" s="3">
        <v>62281</v>
      </c>
      <c r="W233">
        <v>1018</v>
      </c>
      <c r="X233">
        <v>931</v>
      </c>
      <c r="Y233" s="16">
        <v>7.4121838089345804</v>
      </c>
      <c r="Z233" s="17">
        <v>2.7634943603386001E-3</v>
      </c>
      <c r="AA233" s="7" t="str">
        <f t="shared" si="6"/>
        <v xml:space="preserve">HUWE1 </v>
      </c>
      <c r="AB233">
        <v>232</v>
      </c>
      <c r="AC233" t="s">
        <v>5683</v>
      </c>
      <c r="AD233">
        <v>1018</v>
      </c>
    </row>
    <row r="234" spans="1:30">
      <c r="A234" t="s">
        <v>1776</v>
      </c>
      <c r="B234" t="s">
        <v>1776</v>
      </c>
      <c r="C234" s="10" t="s">
        <v>1777</v>
      </c>
      <c r="D234" t="s">
        <v>4740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  <c r="M234" s="3">
        <v>0</v>
      </c>
      <c r="N234" s="3">
        <v>0</v>
      </c>
      <c r="O234" s="3">
        <v>0</v>
      </c>
      <c r="P234" s="3">
        <v>0</v>
      </c>
      <c r="Q234" s="3">
        <v>0</v>
      </c>
      <c r="R234" s="3">
        <v>0</v>
      </c>
      <c r="S234" s="3">
        <v>0</v>
      </c>
      <c r="T234" s="3">
        <v>81141</v>
      </c>
      <c r="U234" s="3">
        <v>31440</v>
      </c>
      <c r="V234" s="3">
        <v>39476</v>
      </c>
      <c r="W234">
        <v>841</v>
      </c>
      <c r="X234">
        <v>754</v>
      </c>
      <c r="Y234" s="16">
        <v>7.5057150838922402</v>
      </c>
      <c r="Z234" s="17">
        <v>1.9958990550816599E-8</v>
      </c>
      <c r="AA234" s="7" t="str">
        <f t="shared" si="6"/>
        <v>POLR1D</v>
      </c>
      <c r="AB234">
        <v>233</v>
      </c>
      <c r="AC234" t="s">
        <v>4740</v>
      </c>
      <c r="AD234">
        <v>841</v>
      </c>
    </row>
    <row r="235" spans="1:30">
      <c r="A235" t="s">
        <v>1937</v>
      </c>
      <c r="B235" t="s">
        <v>1937</v>
      </c>
      <c r="C235" s="10" t="s">
        <v>1938</v>
      </c>
      <c r="D235" t="s">
        <v>4803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359940</v>
      </c>
      <c r="L235" s="3">
        <v>258820</v>
      </c>
      <c r="M235" s="3">
        <v>1818900</v>
      </c>
      <c r="N235" s="3">
        <v>0</v>
      </c>
      <c r="O235" s="3">
        <v>0</v>
      </c>
      <c r="P235" s="3">
        <v>0</v>
      </c>
      <c r="Q235" s="3">
        <v>0</v>
      </c>
      <c r="R235" s="3">
        <v>0</v>
      </c>
      <c r="S235" s="3">
        <v>0</v>
      </c>
      <c r="T235" s="3">
        <v>0</v>
      </c>
      <c r="U235" s="3">
        <v>129490</v>
      </c>
      <c r="V235" s="3">
        <v>1909700</v>
      </c>
      <c r="W235">
        <v>909</v>
      </c>
      <c r="X235">
        <v>822</v>
      </c>
      <c r="Y235" s="16">
        <v>7.2824652504989</v>
      </c>
      <c r="Z235" s="17">
        <v>2.2344256963319199E-2</v>
      </c>
      <c r="AA235" s="7" t="str">
        <f t="shared" si="6"/>
        <v xml:space="preserve">MED28 </v>
      </c>
      <c r="AB235">
        <v>234</v>
      </c>
      <c r="AC235" t="s">
        <v>5684</v>
      </c>
      <c r="AD235">
        <v>909</v>
      </c>
    </row>
    <row r="236" spans="1:30">
      <c r="A236" t="s">
        <v>1833</v>
      </c>
      <c r="B236" t="s">
        <v>1833</v>
      </c>
      <c r="C236" s="10" t="s">
        <v>1834</v>
      </c>
      <c r="D236" t="s">
        <v>4762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283430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1170400</v>
      </c>
      <c r="V236" s="3">
        <v>230520</v>
      </c>
      <c r="W236">
        <v>866</v>
      </c>
      <c r="X236">
        <v>779</v>
      </c>
      <c r="Y236" s="16">
        <v>7.3243675477290902</v>
      </c>
      <c r="Z236" s="17">
        <v>1.98240562973864E-2</v>
      </c>
      <c r="AA236" s="7" t="str">
        <f t="shared" si="6"/>
        <v>EBI3 I</v>
      </c>
      <c r="AB236">
        <v>235</v>
      </c>
      <c r="AC236" t="s">
        <v>4762</v>
      </c>
      <c r="AD236">
        <v>866</v>
      </c>
    </row>
    <row r="237" spans="1:30">
      <c r="A237" t="s">
        <v>2469</v>
      </c>
      <c r="B237" t="s">
        <v>2470</v>
      </c>
      <c r="C237" s="10" t="s">
        <v>2471</v>
      </c>
      <c r="D237" t="s">
        <v>5021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31738</v>
      </c>
      <c r="L237" s="3">
        <v>525860</v>
      </c>
      <c r="M237" s="3">
        <v>79021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0</v>
      </c>
      <c r="T237" s="3">
        <v>171000</v>
      </c>
      <c r="U237" s="3">
        <v>0</v>
      </c>
      <c r="V237" s="3">
        <v>538350</v>
      </c>
      <c r="W237">
        <v>1139</v>
      </c>
      <c r="X237">
        <v>1050</v>
      </c>
      <c r="Y237" s="16">
        <v>6.8072738992866499</v>
      </c>
      <c r="Z237" s="17">
        <v>1.9238879520292101E-2</v>
      </c>
      <c r="AA237" s="7" t="str">
        <f t="shared" si="6"/>
        <v xml:space="preserve">MED24 </v>
      </c>
      <c r="AB237">
        <v>236</v>
      </c>
      <c r="AC237" t="s">
        <v>5685</v>
      </c>
      <c r="AD237">
        <v>1139</v>
      </c>
    </row>
    <row r="238" spans="1:30">
      <c r="A238" t="s">
        <v>211</v>
      </c>
      <c r="B238" t="s">
        <v>212</v>
      </c>
      <c r="C238" s="10" t="s">
        <v>213</v>
      </c>
      <c r="D238" t="s">
        <v>4118</v>
      </c>
      <c r="E238" s="3">
        <v>0</v>
      </c>
      <c r="F238" s="3">
        <v>8061.1</v>
      </c>
      <c r="G238" s="3">
        <v>7411.1</v>
      </c>
      <c r="H238" s="3">
        <v>0</v>
      </c>
      <c r="I238" s="3">
        <v>0</v>
      </c>
      <c r="J238" s="3">
        <v>0</v>
      </c>
      <c r="K238" s="3">
        <v>48820</v>
      </c>
      <c r="L238" s="3">
        <v>178440</v>
      </c>
      <c r="M238" s="3">
        <v>360080</v>
      </c>
      <c r="N238" s="3">
        <v>0</v>
      </c>
      <c r="O238" s="3">
        <v>0</v>
      </c>
      <c r="P238" s="3">
        <v>50879</v>
      </c>
      <c r="Q238" s="3">
        <v>16495</v>
      </c>
      <c r="R238" s="3">
        <v>0</v>
      </c>
      <c r="S238" s="3">
        <v>0</v>
      </c>
      <c r="T238" s="3">
        <v>61534</v>
      </c>
      <c r="U238" s="3">
        <v>217880</v>
      </c>
      <c r="V238" s="3">
        <v>505810</v>
      </c>
      <c r="W238">
        <v>170</v>
      </c>
      <c r="X238">
        <v>87</v>
      </c>
      <c r="Y238" s="16">
        <v>7.2560815039286402</v>
      </c>
      <c r="Z238" s="17">
        <v>1.32844385776591E-2</v>
      </c>
      <c r="AA238" s="7" t="str">
        <f t="shared" si="6"/>
        <v>NDUFA9</v>
      </c>
      <c r="AB238">
        <v>237</v>
      </c>
      <c r="AC238" t="s">
        <v>4118</v>
      </c>
      <c r="AD238">
        <v>170</v>
      </c>
    </row>
    <row r="239" spans="1:30">
      <c r="A239" t="s">
        <v>2393</v>
      </c>
      <c r="B239" t="s">
        <v>2393</v>
      </c>
      <c r="C239" s="10" t="s">
        <v>2394</v>
      </c>
      <c r="D239" t="s">
        <v>4991</v>
      </c>
      <c r="E239" s="3">
        <v>0</v>
      </c>
      <c r="F239" s="3">
        <v>0</v>
      </c>
      <c r="G239" s="3">
        <v>208220</v>
      </c>
      <c r="H239" s="3">
        <v>11065</v>
      </c>
      <c r="I239" s="3">
        <v>0</v>
      </c>
      <c r="J239" s="3">
        <v>41100</v>
      </c>
      <c r="K239" s="3">
        <v>128940</v>
      </c>
      <c r="L239" s="3">
        <v>109250</v>
      </c>
      <c r="M239" s="3">
        <v>251790</v>
      </c>
      <c r="N239" s="3">
        <v>51548</v>
      </c>
      <c r="O239" s="3">
        <v>0</v>
      </c>
      <c r="P239" s="3">
        <v>75334</v>
      </c>
      <c r="Q239" s="3">
        <v>14643</v>
      </c>
      <c r="R239" s="3">
        <v>0</v>
      </c>
      <c r="S239" s="3">
        <v>0</v>
      </c>
      <c r="T239" s="3">
        <v>196550</v>
      </c>
      <c r="U239" s="3">
        <v>693520</v>
      </c>
      <c r="V239" s="3">
        <v>756510</v>
      </c>
      <c r="W239">
        <v>1108</v>
      </c>
      <c r="X239">
        <v>1019</v>
      </c>
      <c r="Y239" s="16">
        <v>7.22361049539216</v>
      </c>
      <c r="Z239" s="17">
        <v>2.1359899207794301E-2</v>
      </c>
      <c r="AA239" s="7" t="str">
        <f t="shared" si="6"/>
        <v xml:space="preserve">LMNB1 </v>
      </c>
      <c r="AB239">
        <v>238</v>
      </c>
      <c r="AC239" t="s">
        <v>5686</v>
      </c>
      <c r="AD239">
        <v>1108</v>
      </c>
    </row>
    <row r="240" spans="1:30">
      <c r="A240" t="s">
        <v>1029</v>
      </c>
      <c r="B240" t="s">
        <v>1029</v>
      </c>
      <c r="C240" s="10" t="s">
        <v>1030</v>
      </c>
      <c r="D240" t="s">
        <v>5580</v>
      </c>
      <c r="E240" s="3">
        <v>247430</v>
      </c>
      <c r="F240" s="3">
        <v>37641</v>
      </c>
      <c r="G240" s="3">
        <v>70355</v>
      </c>
      <c r="H240" s="3">
        <v>0</v>
      </c>
      <c r="I240" s="3">
        <v>0</v>
      </c>
      <c r="J240" s="3">
        <v>0</v>
      </c>
      <c r="K240" s="3">
        <v>1213500</v>
      </c>
      <c r="L240" s="3">
        <v>1973600</v>
      </c>
      <c r="M240" s="3">
        <v>74127</v>
      </c>
      <c r="N240" s="3">
        <v>115190</v>
      </c>
      <c r="O240" s="3">
        <v>0</v>
      </c>
      <c r="P240" s="3">
        <v>0</v>
      </c>
      <c r="Q240" s="3">
        <v>304620</v>
      </c>
      <c r="R240" s="3">
        <v>0</v>
      </c>
      <c r="S240" s="3">
        <v>0</v>
      </c>
      <c r="T240" s="3">
        <v>28799</v>
      </c>
      <c r="U240" s="3">
        <v>2829900</v>
      </c>
      <c r="V240" s="3">
        <v>665080</v>
      </c>
      <c r="W240">
        <v>514</v>
      </c>
      <c r="X240">
        <v>430</v>
      </c>
      <c r="Y240" s="16">
        <v>7.3580218518164999</v>
      </c>
      <c r="Z240" s="17">
        <v>5.5846641259175697E-2</v>
      </c>
      <c r="AA240" s="7" t="e">
        <f t="shared" si="6"/>
        <v>#VALUE!</v>
      </c>
      <c r="AB240">
        <v>239</v>
      </c>
      <c r="AC240" t="s">
        <v>5580</v>
      </c>
      <c r="AD240">
        <v>514</v>
      </c>
    </row>
    <row r="241" spans="1:30">
      <c r="A241" t="s">
        <v>2427</v>
      </c>
      <c r="B241" t="s">
        <v>2428</v>
      </c>
      <c r="C241" s="10" t="s">
        <v>2429</v>
      </c>
      <c r="D241" t="s">
        <v>5005</v>
      </c>
      <c r="E241" s="3">
        <v>0</v>
      </c>
      <c r="F241" s="3">
        <v>40444</v>
      </c>
      <c r="G241" s="3">
        <v>0</v>
      </c>
      <c r="H241" s="3">
        <v>0</v>
      </c>
      <c r="I241" s="3">
        <v>0</v>
      </c>
      <c r="J241" s="3">
        <v>0</v>
      </c>
      <c r="K241" s="3">
        <v>19647</v>
      </c>
      <c r="L241" s="3">
        <v>193570</v>
      </c>
      <c r="M241" s="3">
        <v>0</v>
      </c>
      <c r="N241" s="3">
        <v>0</v>
      </c>
      <c r="O241" s="3">
        <v>0</v>
      </c>
      <c r="P241" s="3">
        <v>0</v>
      </c>
      <c r="Q241" s="3">
        <v>10502</v>
      </c>
      <c r="R241" s="3">
        <v>0</v>
      </c>
      <c r="S241" s="3">
        <v>0</v>
      </c>
      <c r="T241" s="3">
        <v>14265</v>
      </c>
      <c r="U241" s="3">
        <v>198870</v>
      </c>
      <c r="V241" s="3">
        <v>166640</v>
      </c>
      <c r="W241">
        <v>1122</v>
      </c>
      <c r="X241">
        <v>1033</v>
      </c>
      <c r="Y241" s="16">
        <v>7.3562817461224901</v>
      </c>
      <c r="Z241" s="17">
        <v>1.97866794308439E-3</v>
      </c>
      <c r="AA241" s="7" t="str">
        <f t="shared" si="6"/>
        <v>MAP2K3</v>
      </c>
      <c r="AB241">
        <v>240</v>
      </c>
      <c r="AC241" t="s">
        <v>5005</v>
      </c>
      <c r="AD241">
        <v>1122</v>
      </c>
    </row>
    <row r="242" spans="1:30">
      <c r="A242" t="s">
        <v>3600</v>
      </c>
      <c r="B242" t="s">
        <v>3601</v>
      </c>
      <c r="C242" s="10" t="s">
        <v>3602</v>
      </c>
      <c r="D242" t="s">
        <v>5439</v>
      </c>
      <c r="E242" s="3">
        <v>5524.5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36489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28867</v>
      </c>
      <c r="U242" s="3">
        <v>24025</v>
      </c>
      <c r="V242" s="3">
        <v>123920</v>
      </c>
      <c r="W242">
        <v>1615</v>
      </c>
      <c r="X242">
        <v>1518</v>
      </c>
      <c r="Y242" s="16">
        <v>7.42947729906854</v>
      </c>
      <c r="Z242" s="17">
        <v>1.3084160685168799E-6</v>
      </c>
      <c r="AA242" s="7" t="str">
        <f t="shared" si="6"/>
        <v>FTH1 F</v>
      </c>
      <c r="AB242">
        <v>241</v>
      </c>
      <c r="AC242" t="s">
        <v>5439</v>
      </c>
      <c r="AD242">
        <v>1615</v>
      </c>
    </row>
    <row r="243" spans="1:30">
      <c r="A243" t="s">
        <v>2422</v>
      </c>
      <c r="B243" t="s">
        <v>2423</v>
      </c>
      <c r="C243" s="10" t="s">
        <v>2424</v>
      </c>
      <c r="D243" t="s">
        <v>5003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79843</v>
      </c>
      <c r="L243" s="3">
        <v>569590</v>
      </c>
      <c r="M243" s="3">
        <v>90027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484000</v>
      </c>
      <c r="V243" s="3">
        <v>454710</v>
      </c>
      <c r="W243">
        <v>1120</v>
      </c>
      <c r="X243">
        <v>1031</v>
      </c>
      <c r="Y243" s="16">
        <v>7.2264115762034198</v>
      </c>
      <c r="Z243" s="17">
        <v>1.84535828488935E-2</v>
      </c>
      <c r="AA243" s="7" t="str">
        <f t="shared" si="6"/>
        <v xml:space="preserve">FKBP5 </v>
      </c>
      <c r="AB243">
        <v>242</v>
      </c>
      <c r="AC243" t="s">
        <v>5687</v>
      </c>
      <c r="AD243">
        <v>1120</v>
      </c>
    </row>
    <row r="244" spans="1:30">
      <c r="A244" t="s">
        <v>3619</v>
      </c>
      <c r="B244" t="s">
        <v>3620</v>
      </c>
      <c r="C244" s="10" t="s">
        <v>3621</v>
      </c>
      <c r="D244" t="s">
        <v>5446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21432</v>
      </c>
      <c r="L244" s="3">
        <v>182930</v>
      </c>
      <c r="M244" s="3">
        <v>34064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126200</v>
      </c>
      <c r="V244" s="3">
        <v>1564000</v>
      </c>
      <c r="W244">
        <v>1623</v>
      </c>
      <c r="X244">
        <v>1526</v>
      </c>
      <c r="Y244" s="16">
        <v>7.1740538222422403</v>
      </c>
      <c r="Z244" s="17">
        <v>2.1949594165971201E-2</v>
      </c>
      <c r="AA244" s="7" t="str">
        <f t="shared" si="6"/>
        <v>PPP2R1</v>
      </c>
      <c r="AB244">
        <v>243</v>
      </c>
      <c r="AC244" t="s">
        <v>5446</v>
      </c>
      <c r="AD244">
        <v>1623</v>
      </c>
    </row>
    <row r="245" spans="1:30">
      <c r="A245" t="s">
        <v>1253</v>
      </c>
      <c r="B245" t="s">
        <v>1253</v>
      </c>
      <c r="C245" s="10" t="s">
        <v>1254</v>
      </c>
      <c r="D245" t="s">
        <v>4528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42293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174750</v>
      </c>
      <c r="U245" s="3">
        <v>0</v>
      </c>
      <c r="V245" s="3">
        <v>414180</v>
      </c>
      <c r="W245">
        <v>612</v>
      </c>
      <c r="X245">
        <v>527</v>
      </c>
      <c r="Y245" s="16">
        <v>6.6916104315304299</v>
      </c>
      <c r="Z245" s="17">
        <v>1.89114116619492E-2</v>
      </c>
      <c r="AA245" s="7" t="str">
        <f t="shared" si="6"/>
        <v xml:space="preserve">PEG10 </v>
      </c>
      <c r="AB245">
        <v>244</v>
      </c>
      <c r="AC245" t="s">
        <v>5688</v>
      </c>
      <c r="AD245">
        <v>612</v>
      </c>
    </row>
    <row r="246" spans="1:30">
      <c r="A246" t="s">
        <v>1127</v>
      </c>
      <c r="B246" t="s">
        <v>1127</v>
      </c>
      <c r="C246" s="10" t="s">
        <v>1128</v>
      </c>
      <c r="D246" t="s">
        <v>4478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28896</v>
      </c>
      <c r="K246" s="3">
        <v>16836</v>
      </c>
      <c r="L246" s="3">
        <v>111650</v>
      </c>
      <c r="M246" s="3">
        <v>0</v>
      </c>
      <c r="N246" s="3">
        <v>0</v>
      </c>
      <c r="O246" s="3">
        <v>22192</v>
      </c>
      <c r="P246" s="3">
        <v>0</v>
      </c>
      <c r="Q246" s="3">
        <v>0</v>
      </c>
      <c r="R246" s="3">
        <v>0</v>
      </c>
      <c r="S246" s="3">
        <v>0</v>
      </c>
      <c r="T246" s="3">
        <v>61722</v>
      </c>
      <c r="U246" s="3">
        <v>46530</v>
      </c>
      <c r="V246" s="3">
        <v>248540</v>
      </c>
      <c r="W246">
        <v>557</v>
      </c>
      <c r="X246">
        <v>473</v>
      </c>
      <c r="Y246" s="16">
        <v>7.3745377509836301</v>
      </c>
      <c r="Z246" s="17">
        <v>2.8563991440340099E-3</v>
      </c>
      <c r="AA246" s="7" t="str">
        <f t="shared" si="6"/>
        <v>DYNLL1</v>
      </c>
      <c r="AB246">
        <v>245</v>
      </c>
      <c r="AC246" t="s">
        <v>4478</v>
      </c>
      <c r="AD246">
        <v>557</v>
      </c>
    </row>
    <row r="247" spans="1:30">
      <c r="A247" t="s">
        <v>3511</v>
      </c>
      <c r="B247" t="s">
        <v>3512</v>
      </c>
      <c r="C247" s="10" t="s">
        <v>3513</v>
      </c>
      <c r="D247" t="s">
        <v>5409</v>
      </c>
      <c r="E247" s="3">
        <v>509500</v>
      </c>
      <c r="F247" s="3">
        <v>66490</v>
      </c>
      <c r="G247" s="3">
        <v>47196</v>
      </c>
      <c r="H247" s="3">
        <v>0</v>
      </c>
      <c r="I247" s="3">
        <v>1452400</v>
      </c>
      <c r="J247" s="3">
        <v>1593700</v>
      </c>
      <c r="K247" s="3">
        <v>2437900</v>
      </c>
      <c r="L247" s="3">
        <v>3307800</v>
      </c>
      <c r="M247" s="3">
        <v>247820</v>
      </c>
      <c r="N247" s="3">
        <v>803110</v>
      </c>
      <c r="O247" s="3">
        <v>0</v>
      </c>
      <c r="P247" s="3">
        <v>0</v>
      </c>
      <c r="Q247" s="3">
        <v>2918100</v>
      </c>
      <c r="R247" s="3">
        <v>0</v>
      </c>
      <c r="S247" s="3">
        <v>0</v>
      </c>
      <c r="T247" s="3">
        <v>1054300</v>
      </c>
      <c r="U247" s="3">
        <v>803940</v>
      </c>
      <c r="V247" s="3">
        <v>376610</v>
      </c>
      <c r="W247">
        <v>1577</v>
      </c>
      <c r="X247">
        <v>1481</v>
      </c>
      <c r="Y247" s="16">
        <v>7.2004587056383</v>
      </c>
      <c r="Z247" s="17">
        <v>0.10724643276368601</v>
      </c>
      <c r="AA247" s="7" t="str">
        <f t="shared" si="6"/>
        <v xml:space="preserve">RPS15 </v>
      </c>
      <c r="AB247">
        <v>246</v>
      </c>
      <c r="AC247" t="s">
        <v>5689</v>
      </c>
      <c r="AD247">
        <v>1577</v>
      </c>
    </row>
    <row r="248" spans="1:30">
      <c r="A248" t="s">
        <v>576</v>
      </c>
      <c r="B248" t="s">
        <v>576</v>
      </c>
      <c r="C248" s="10" t="s">
        <v>577</v>
      </c>
      <c r="D248" t="s">
        <v>4268</v>
      </c>
      <c r="E248" s="3">
        <v>0</v>
      </c>
      <c r="F248" s="3">
        <v>0</v>
      </c>
      <c r="G248" s="3">
        <v>39154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139420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454900</v>
      </c>
      <c r="V248" s="3">
        <v>391760</v>
      </c>
      <c r="W248">
        <v>329</v>
      </c>
      <c r="X248">
        <v>245</v>
      </c>
      <c r="Y248" s="16">
        <v>7.1249334948875003</v>
      </c>
      <c r="Z248" s="17">
        <v>1.8463638557892001E-2</v>
      </c>
      <c r="AA248" s="7" t="str">
        <f t="shared" si="6"/>
        <v xml:space="preserve">MAT2A </v>
      </c>
      <c r="AB248">
        <v>247</v>
      </c>
      <c r="AC248" t="s">
        <v>5690</v>
      </c>
      <c r="AD248">
        <v>329</v>
      </c>
    </row>
    <row r="249" spans="1:30">
      <c r="A249" t="s">
        <v>1903</v>
      </c>
      <c r="B249" t="s">
        <v>1903</v>
      </c>
      <c r="C249" s="10" t="s">
        <v>1904</v>
      </c>
      <c r="D249" t="s">
        <v>5580</v>
      </c>
      <c r="E249" s="3">
        <v>265000</v>
      </c>
      <c r="F249" s="3">
        <v>203080</v>
      </c>
      <c r="G249" s="3">
        <v>0</v>
      </c>
      <c r="H249" s="3">
        <v>0</v>
      </c>
      <c r="I249" s="3">
        <v>0</v>
      </c>
      <c r="J249" s="3">
        <v>0</v>
      </c>
      <c r="K249" s="3">
        <v>894810</v>
      </c>
      <c r="L249" s="3">
        <v>889950</v>
      </c>
      <c r="M249" s="3">
        <v>220850</v>
      </c>
      <c r="N249" s="3">
        <v>105640</v>
      </c>
      <c r="O249" s="3">
        <v>237830</v>
      </c>
      <c r="P249" s="3">
        <v>0</v>
      </c>
      <c r="Q249" s="3">
        <v>123170</v>
      </c>
      <c r="R249" s="3">
        <v>0</v>
      </c>
      <c r="S249" s="3">
        <v>0</v>
      </c>
      <c r="T249" s="3">
        <v>329060</v>
      </c>
      <c r="U249" s="3">
        <v>2998300</v>
      </c>
      <c r="V249" s="3">
        <v>724820</v>
      </c>
      <c r="W249">
        <v>895</v>
      </c>
      <c r="X249">
        <v>808</v>
      </c>
      <c r="Y249" s="16">
        <v>7.1938793555140101</v>
      </c>
      <c r="Z249" s="17">
        <v>5.13972116492711E-2</v>
      </c>
      <c r="AA249" s="7" t="e">
        <f t="shared" si="6"/>
        <v>#VALUE!</v>
      </c>
      <c r="AB249">
        <v>248</v>
      </c>
      <c r="AC249" t="s">
        <v>5580</v>
      </c>
      <c r="AD249">
        <v>895</v>
      </c>
    </row>
    <row r="250" spans="1:30">
      <c r="A250" t="s">
        <v>3984</v>
      </c>
      <c r="B250" t="s">
        <v>3985</v>
      </c>
      <c r="C250" s="10" t="s">
        <v>3986</v>
      </c>
      <c r="D250" t="s">
        <v>5572</v>
      </c>
      <c r="E250" s="3">
        <v>0</v>
      </c>
      <c r="F250" s="3">
        <v>69736</v>
      </c>
      <c r="G250" s="3">
        <v>133610</v>
      </c>
      <c r="H250" s="3">
        <v>95108</v>
      </c>
      <c r="I250" s="3">
        <v>29201</v>
      </c>
      <c r="J250" s="3">
        <v>41262</v>
      </c>
      <c r="K250" s="3">
        <v>1883400</v>
      </c>
      <c r="L250" s="3">
        <v>2489700</v>
      </c>
      <c r="M250" s="3">
        <v>2711600</v>
      </c>
      <c r="N250" s="3">
        <v>17713</v>
      </c>
      <c r="O250" s="3">
        <v>0</v>
      </c>
      <c r="P250" s="3">
        <v>18323</v>
      </c>
      <c r="Q250" s="3">
        <v>72793</v>
      </c>
      <c r="R250" s="3">
        <v>61664</v>
      </c>
      <c r="S250" s="3">
        <v>43627</v>
      </c>
      <c r="T250" s="3">
        <v>2947300</v>
      </c>
      <c r="U250" s="3">
        <v>710390</v>
      </c>
      <c r="V250" s="3">
        <v>5592200</v>
      </c>
      <c r="W250">
        <v>1779</v>
      </c>
      <c r="X250">
        <v>1677</v>
      </c>
      <c r="Y250" s="16">
        <v>7.1563203073947097</v>
      </c>
      <c r="Z250" s="17">
        <v>7.15692371980132E-3</v>
      </c>
      <c r="AA250" s="7" t="str">
        <f t="shared" si="6"/>
        <v xml:space="preserve">HSPH1 </v>
      </c>
      <c r="AB250">
        <v>249</v>
      </c>
      <c r="AC250" t="s">
        <v>5691</v>
      </c>
      <c r="AD250">
        <v>1779</v>
      </c>
    </row>
    <row r="251" spans="1:30">
      <c r="A251" t="s">
        <v>2075</v>
      </c>
      <c r="B251" t="s">
        <v>2075</v>
      </c>
      <c r="C251" s="10" t="s">
        <v>2076</v>
      </c>
      <c r="D251" t="s">
        <v>4864</v>
      </c>
      <c r="E251" s="3">
        <v>19923</v>
      </c>
      <c r="F251" s="3">
        <v>0</v>
      </c>
      <c r="G251" s="3">
        <v>36858</v>
      </c>
      <c r="H251" s="3">
        <v>33939</v>
      </c>
      <c r="I251" s="3">
        <v>264750</v>
      </c>
      <c r="J251" s="3">
        <v>0</v>
      </c>
      <c r="K251" s="3">
        <v>914590</v>
      </c>
      <c r="L251" s="3">
        <v>284070</v>
      </c>
      <c r="M251" s="3">
        <v>38961</v>
      </c>
      <c r="N251" s="3">
        <v>542890</v>
      </c>
      <c r="O251" s="3">
        <v>61939</v>
      </c>
      <c r="P251" s="3">
        <v>0</v>
      </c>
      <c r="Q251" s="3">
        <v>102530</v>
      </c>
      <c r="R251" s="3">
        <v>0</v>
      </c>
      <c r="S251" s="3">
        <v>0</v>
      </c>
      <c r="T251" s="3">
        <v>708240</v>
      </c>
      <c r="U251" s="3">
        <v>1681100</v>
      </c>
      <c r="V251" s="3">
        <v>644920</v>
      </c>
      <c r="W251">
        <v>971</v>
      </c>
      <c r="X251">
        <v>884</v>
      </c>
      <c r="Y251" s="16">
        <v>7.2021132954287701</v>
      </c>
      <c r="Z251" s="17">
        <v>5.252287327934E-2</v>
      </c>
      <c r="AA251" s="7" t="str">
        <f t="shared" si="6"/>
        <v>DAZAP1</v>
      </c>
      <c r="AB251">
        <v>250</v>
      </c>
      <c r="AC251" t="s">
        <v>4864</v>
      </c>
      <c r="AD251">
        <v>971</v>
      </c>
    </row>
    <row r="252" spans="1:30">
      <c r="A252" s="1" t="s">
        <v>3795</v>
      </c>
      <c r="B252" t="s">
        <v>3796</v>
      </c>
      <c r="C252" s="10" t="s">
        <v>3797</v>
      </c>
      <c r="D252" t="s">
        <v>5510</v>
      </c>
      <c r="E252" s="3">
        <v>213590</v>
      </c>
      <c r="F252" s="3">
        <v>309310</v>
      </c>
      <c r="G252" s="3">
        <v>21156</v>
      </c>
      <c r="H252" s="3">
        <v>86307</v>
      </c>
      <c r="I252" s="3">
        <v>0</v>
      </c>
      <c r="J252" s="3">
        <v>77417</v>
      </c>
      <c r="K252" s="3">
        <v>191060</v>
      </c>
      <c r="L252" s="3">
        <v>188340</v>
      </c>
      <c r="M252" s="3">
        <v>0</v>
      </c>
      <c r="N252" s="3">
        <v>107140</v>
      </c>
      <c r="O252" s="3">
        <v>0</v>
      </c>
      <c r="P252" s="3">
        <v>0</v>
      </c>
      <c r="Q252" s="3">
        <v>185060</v>
      </c>
      <c r="R252" s="3">
        <v>0</v>
      </c>
      <c r="S252" s="3">
        <v>0</v>
      </c>
      <c r="T252" s="3">
        <v>34936</v>
      </c>
      <c r="U252" s="3">
        <v>1080900</v>
      </c>
      <c r="V252" s="3">
        <v>752640</v>
      </c>
      <c r="W252">
        <v>1697</v>
      </c>
      <c r="X252">
        <v>1599</v>
      </c>
      <c r="Y252" s="16">
        <v>7.1848144198055097</v>
      </c>
      <c r="Z252" s="17">
        <v>4.7559168157143401E-2</v>
      </c>
      <c r="AA252" s="7" t="str">
        <f t="shared" si="6"/>
        <v xml:space="preserve">GNAI2 </v>
      </c>
      <c r="AB252">
        <v>251</v>
      </c>
      <c r="AC252" t="s">
        <v>5692</v>
      </c>
      <c r="AD252">
        <v>1697</v>
      </c>
    </row>
    <row r="253" spans="1:30">
      <c r="A253" t="s">
        <v>3026</v>
      </c>
      <c r="B253" t="s">
        <v>3026</v>
      </c>
      <c r="C253" s="10" t="s">
        <v>3027</v>
      </c>
      <c r="D253" t="s">
        <v>5234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412830</v>
      </c>
      <c r="L253" s="3">
        <v>476820</v>
      </c>
      <c r="M253" s="3">
        <v>42334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">
        <v>0</v>
      </c>
      <c r="T253" s="3">
        <v>0</v>
      </c>
      <c r="U253" s="3">
        <v>341730</v>
      </c>
      <c r="V253" s="3">
        <v>446990</v>
      </c>
      <c r="W253">
        <v>1372</v>
      </c>
      <c r="X253">
        <v>1280</v>
      </c>
      <c r="Y253" s="16">
        <v>7.0507934701254298</v>
      </c>
      <c r="Z253" s="17">
        <v>1.84914699520261E-2</v>
      </c>
      <c r="AA253" s="7" t="str">
        <f t="shared" si="6"/>
        <v xml:space="preserve">MED18 </v>
      </c>
      <c r="AB253">
        <v>252</v>
      </c>
      <c r="AC253" t="s">
        <v>5693</v>
      </c>
      <c r="AD253">
        <v>1372</v>
      </c>
    </row>
    <row r="254" spans="1:30">
      <c r="A254" t="s">
        <v>1358</v>
      </c>
      <c r="B254" t="s">
        <v>1358</v>
      </c>
      <c r="C254" s="10" t="s">
        <v>1359</v>
      </c>
      <c r="D254" t="s">
        <v>4569</v>
      </c>
      <c r="E254" s="3">
        <v>19626</v>
      </c>
      <c r="F254" s="3">
        <v>35865</v>
      </c>
      <c r="G254" s="3">
        <v>0</v>
      </c>
      <c r="H254" s="3">
        <v>0</v>
      </c>
      <c r="I254" s="3">
        <v>0</v>
      </c>
      <c r="J254" s="3">
        <v>0</v>
      </c>
      <c r="K254" s="3">
        <v>58867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0</v>
      </c>
      <c r="R254" s="3">
        <v>0</v>
      </c>
      <c r="S254" s="3">
        <v>0</v>
      </c>
      <c r="T254" s="3">
        <v>30564</v>
      </c>
      <c r="U254" s="3">
        <v>60912</v>
      </c>
      <c r="V254" s="3">
        <v>32728</v>
      </c>
      <c r="W254">
        <v>656</v>
      </c>
      <c r="X254">
        <v>571</v>
      </c>
      <c r="Y254" s="16">
        <v>7.26407414048189</v>
      </c>
      <c r="Z254" s="17">
        <v>3.9831357242104799E-9</v>
      </c>
      <c r="AA254" s="7" t="str">
        <f t="shared" si="6"/>
        <v xml:space="preserve">MGST3 </v>
      </c>
      <c r="AB254">
        <v>253</v>
      </c>
      <c r="AC254" t="s">
        <v>5694</v>
      </c>
      <c r="AD254">
        <v>656</v>
      </c>
    </row>
    <row r="255" spans="1:30">
      <c r="A255" t="s">
        <v>3043</v>
      </c>
      <c r="B255" t="s">
        <v>3043</v>
      </c>
      <c r="C255" s="10" t="s">
        <v>3044</v>
      </c>
      <c r="D255" t="s">
        <v>5240</v>
      </c>
      <c r="E255" s="3">
        <v>0</v>
      </c>
      <c r="F255" s="3">
        <v>562220</v>
      </c>
      <c r="G255" s="3">
        <v>24249</v>
      </c>
      <c r="H255" s="3">
        <v>99554</v>
      </c>
      <c r="I255" s="3">
        <v>0</v>
      </c>
      <c r="J255" s="3">
        <v>0</v>
      </c>
      <c r="K255" s="3">
        <v>0</v>
      </c>
      <c r="L255" s="3">
        <v>465310</v>
      </c>
      <c r="M255" s="3">
        <v>129230</v>
      </c>
      <c r="N255" s="3">
        <v>0</v>
      </c>
      <c r="O255" s="3">
        <v>0</v>
      </c>
      <c r="P255" s="3">
        <v>196980</v>
      </c>
      <c r="Q255" s="3">
        <v>0</v>
      </c>
      <c r="R255" s="3">
        <v>0</v>
      </c>
      <c r="S255" s="3">
        <v>0</v>
      </c>
      <c r="T255" s="3">
        <v>49076</v>
      </c>
      <c r="U255" s="3">
        <v>248410</v>
      </c>
      <c r="V255" s="3">
        <v>110380</v>
      </c>
      <c r="W255">
        <v>1379</v>
      </c>
      <c r="X255">
        <v>1287</v>
      </c>
      <c r="Y255" s="16">
        <v>7.1544560736752398</v>
      </c>
      <c r="Z255" s="17">
        <v>1.9791964537284101E-2</v>
      </c>
      <c r="AA255" s="7" t="str">
        <f t="shared" si="6"/>
        <v>SCAMP3</v>
      </c>
      <c r="AB255">
        <v>254</v>
      </c>
      <c r="AC255" t="s">
        <v>5240</v>
      </c>
      <c r="AD255">
        <v>1379</v>
      </c>
    </row>
    <row r="256" spans="1:30">
      <c r="A256" t="s">
        <v>1413</v>
      </c>
      <c r="B256" t="s">
        <v>1414</v>
      </c>
      <c r="C256" s="10" t="s">
        <v>1415</v>
      </c>
      <c r="D256" t="s">
        <v>4592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23459</v>
      </c>
      <c r="L256" s="3">
        <v>130300</v>
      </c>
      <c r="M256" s="3">
        <v>0</v>
      </c>
      <c r="N256" s="3">
        <v>0</v>
      </c>
      <c r="O256" s="3">
        <v>0</v>
      </c>
      <c r="P256" s="3">
        <v>2834.9</v>
      </c>
      <c r="Q256" s="3">
        <v>0</v>
      </c>
      <c r="R256" s="3">
        <v>0</v>
      </c>
      <c r="S256" s="3">
        <v>0</v>
      </c>
      <c r="T256" s="3">
        <v>3029.8</v>
      </c>
      <c r="U256" s="3">
        <v>352820</v>
      </c>
      <c r="V256" s="3">
        <v>174260</v>
      </c>
      <c r="W256">
        <v>680</v>
      </c>
      <c r="X256">
        <v>595</v>
      </c>
      <c r="Y256" s="16">
        <v>7.22333010319936</v>
      </c>
      <c r="Z256" s="17">
        <v>3.0983895724521399E-3</v>
      </c>
      <c r="AA256" s="7" t="str">
        <f t="shared" si="6"/>
        <v>BCKDHA</v>
      </c>
      <c r="AB256">
        <v>255</v>
      </c>
      <c r="AC256" t="s">
        <v>4592</v>
      </c>
      <c r="AD256">
        <v>680</v>
      </c>
    </row>
    <row r="257" spans="1:30">
      <c r="A257" t="s">
        <v>3708</v>
      </c>
      <c r="B257" t="s">
        <v>3708</v>
      </c>
      <c r="C257" s="10" t="s">
        <v>3709</v>
      </c>
      <c r="D257" t="s">
        <v>5580</v>
      </c>
      <c r="E257" s="3">
        <v>2479400</v>
      </c>
      <c r="F257" s="3">
        <v>5400500</v>
      </c>
      <c r="G257" s="3">
        <v>2529100</v>
      </c>
      <c r="H257" s="3">
        <v>2514700</v>
      </c>
      <c r="I257" s="3">
        <v>3020200</v>
      </c>
      <c r="J257" s="3">
        <v>461780</v>
      </c>
      <c r="K257" s="3">
        <v>42772000</v>
      </c>
      <c r="L257" s="3">
        <v>63614000</v>
      </c>
      <c r="M257" s="3">
        <v>15111000</v>
      </c>
      <c r="N257" s="3">
        <v>2250500</v>
      </c>
      <c r="O257" s="3">
        <v>3397000</v>
      </c>
      <c r="P257" s="3">
        <v>5105800</v>
      </c>
      <c r="Q257" s="3">
        <v>3061600</v>
      </c>
      <c r="R257" s="3">
        <v>0</v>
      </c>
      <c r="S257" s="3">
        <v>1215700</v>
      </c>
      <c r="T257" s="3">
        <v>51071000</v>
      </c>
      <c r="U257" s="3">
        <v>75201000</v>
      </c>
      <c r="V257" s="3">
        <v>55897000</v>
      </c>
      <c r="W257">
        <v>1659</v>
      </c>
      <c r="X257">
        <v>1562</v>
      </c>
      <c r="Y257" s="16">
        <v>6.6954123810496604</v>
      </c>
      <c r="Z257" s="17">
        <v>8.1250220962275702E-2</v>
      </c>
      <c r="AA257" s="7" t="e">
        <f t="shared" si="6"/>
        <v>#VALUE!</v>
      </c>
      <c r="AB257">
        <v>256</v>
      </c>
      <c r="AC257" t="s">
        <v>5580</v>
      </c>
      <c r="AD257">
        <v>1659</v>
      </c>
    </row>
    <row r="258" spans="1:30">
      <c r="A258" t="s">
        <v>1552</v>
      </c>
      <c r="B258" t="s">
        <v>1553</v>
      </c>
      <c r="C258" s="10" t="s">
        <v>1554</v>
      </c>
      <c r="D258" t="s">
        <v>4649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287780</v>
      </c>
      <c r="L258" s="3">
        <v>259620</v>
      </c>
      <c r="M258" s="3">
        <v>61751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">
        <v>0</v>
      </c>
      <c r="T258" s="3">
        <v>0</v>
      </c>
      <c r="U258" s="3">
        <v>371320</v>
      </c>
      <c r="V258" s="3">
        <v>355120</v>
      </c>
      <c r="W258">
        <v>739</v>
      </c>
      <c r="X258">
        <v>654</v>
      </c>
      <c r="Y258" s="16">
        <v>6.9800835287426599</v>
      </c>
      <c r="Z258" s="17">
        <v>1.8452652880532099E-2</v>
      </c>
      <c r="AA258" s="7" t="str">
        <f t="shared" si="6"/>
        <v xml:space="preserve">UBXN1 </v>
      </c>
      <c r="AB258">
        <v>257</v>
      </c>
      <c r="AC258" t="s">
        <v>5695</v>
      </c>
      <c r="AD258">
        <v>739</v>
      </c>
    </row>
    <row r="259" spans="1:30">
      <c r="A259" t="s">
        <v>133</v>
      </c>
      <c r="B259" t="s">
        <v>134</v>
      </c>
      <c r="C259" s="10" t="s">
        <v>135</v>
      </c>
      <c r="D259" t="s">
        <v>4089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385110</v>
      </c>
      <c r="M259" s="3">
        <v>67281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0</v>
      </c>
      <c r="T259" s="3">
        <v>0</v>
      </c>
      <c r="U259" s="3">
        <v>724100</v>
      </c>
      <c r="V259" s="3">
        <v>180410</v>
      </c>
      <c r="W259">
        <v>138</v>
      </c>
      <c r="X259">
        <v>55</v>
      </c>
      <c r="Y259" s="16">
        <v>6.9755830693594802</v>
      </c>
      <c r="Z259" s="17">
        <v>1.95558118035364E-2</v>
      </c>
      <c r="AA259" s="7" t="str">
        <f t="shared" si="6"/>
        <v>SLC25A</v>
      </c>
      <c r="AB259">
        <v>258</v>
      </c>
      <c r="AC259" t="s">
        <v>4089</v>
      </c>
      <c r="AD259">
        <v>138</v>
      </c>
    </row>
    <row r="260" spans="1:30">
      <c r="A260" t="s">
        <v>1688</v>
      </c>
      <c r="B260" t="s">
        <v>1688</v>
      </c>
      <c r="C260" s="10" t="s">
        <v>1689</v>
      </c>
      <c r="D260" t="s">
        <v>4704</v>
      </c>
      <c r="E260" s="3">
        <v>0</v>
      </c>
      <c r="F260" s="3">
        <v>0</v>
      </c>
      <c r="G260" s="3">
        <v>15976</v>
      </c>
      <c r="H260" s="3">
        <v>0</v>
      </c>
      <c r="I260" s="3">
        <v>58596</v>
      </c>
      <c r="J260" s="3">
        <v>0</v>
      </c>
      <c r="K260" s="3">
        <v>29143</v>
      </c>
      <c r="L260" s="3">
        <v>0</v>
      </c>
      <c r="M260" s="3">
        <v>21419</v>
      </c>
      <c r="N260" s="3">
        <v>0</v>
      </c>
      <c r="O260" s="3">
        <v>0</v>
      </c>
      <c r="P260" s="3">
        <v>34468</v>
      </c>
      <c r="Q260" s="3">
        <v>0</v>
      </c>
      <c r="R260" s="3">
        <v>0</v>
      </c>
      <c r="S260" s="3">
        <v>0</v>
      </c>
      <c r="T260" s="3">
        <v>124910</v>
      </c>
      <c r="U260" s="3">
        <v>39708</v>
      </c>
      <c r="V260" s="3">
        <v>85543</v>
      </c>
      <c r="W260">
        <v>801</v>
      </c>
      <c r="X260">
        <v>715</v>
      </c>
      <c r="Y260" s="16">
        <v>7.0185162435383797</v>
      </c>
      <c r="Z260" s="17">
        <v>5.1918359064738904E-3</v>
      </c>
      <c r="AA260" s="7" t="str">
        <f t="shared" si="6"/>
        <v>DDX6 P</v>
      </c>
      <c r="AB260">
        <v>259</v>
      </c>
      <c r="AC260" t="s">
        <v>4704</v>
      </c>
      <c r="AD260">
        <v>801</v>
      </c>
    </row>
    <row r="261" spans="1:30">
      <c r="A261" t="s">
        <v>423</v>
      </c>
      <c r="B261" t="s">
        <v>424</v>
      </c>
      <c r="C261" s="10" t="s">
        <v>425</v>
      </c>
      <c r="D261" t="s">
        <v>4207</v>
      </c>
      <c r="E261" s="3">
        <v>242920</v>
      </c>
      <c r="F261" s="3">
        <v>490570</v>
      </c>
      <c r="G261" s="3">
        <v>462620</v>
      </c>
      <c r="H261" s="3">
        <v>286540</v>
      </c>
      <c r="I261" s="3">
        <v>337410</v>
      </c>
      <c r="J261" s="3">
        <v>117010</v>
      </c>
      <c r="K261" s="3">
        <v>6376900</v>
      </c>
      <c r="L261" s="3">
        <v>5609500</v>
      </c>
      <c r="M261" s="3">
        <v>3717100</v>
      </c>
      <c r="N261" s="3">
        <v>266440</v>
      </c>
      <c r="O261" s="3">
        <v>4235.8</v>
      </c>
      <c r="P261" s="3">
        <v>929190</v>
      </c>
      <c r="Q261" s="3">
        <v>369350</v>
      </c>
      <c r="R261" s="3">
        <v>0</v>
      </c>
      <c r="S261" s="3">
        <v>849980</v>
      </c>
      <c r="T261" s="3">
        <v>8270600</v>
      </c>
      <c r="U261" s="3">
        <v>2877600</v>
      </c>
      <c r="V261" s="3">
        <v>12681000</v>
      </c>
      <c r="W261">
        <v>264</v>
      </c>
      <c r="X261">
        <v>181</v>
      </c>
      <c r="Y261" s="16">
        <v>6.66251170036674</v>
      </c>
      <c r="Z261" s="17">
        <v>5.7524637959546598E-2</v>
      </c>
      <c r="AA261" s="7" t="str">
        <f t="shared" si="6"/>
        <v>TUBA4A</v>
      </c>
      <c r="AB261">
        <v>260</v>
      </c>
      <c r="AC261" t="s">
        <v>4207</v>
      </c>
      <c r="AD261">
        <v>264</v>
      </c>
    </row>
    <row r="262" spans="1:30">
      <c r="A262" t="s">
        <v>3978</v>
      </c>
      <c r="B262" t="s">
        <v>3979</v>
      </c>
      <c r="C262" s="10" t="s">
        <v>3980</v>
      </c>
      <c r="D262" t="s">
        <v>5570</v>
      </c>
      <c r="E262" s="3">
        <v>26834</v>
      </c>
      <c r="F262" s="3">
        <v>407100</v>
      </c>
      <c r="G262" s="3">
        <v>256160</v>
      </c>
      <c r="H262" s="3">
        <v>217100</v>
      </c>
      <c r="I262" s="3">
        <v>13291</v>
      </c>
      <c r="J262" s="3">
        <v>103370</v>
      </c>
      <c r="K262" s="3">
        <v>306220</v>
      </c>
      <c r="L262" s="3">
        <v>1062500</v>
      </c>
      <c r="M262" s="3">
        <v>403740</v>
      </c>
      <c r="N262" s="3">
        <v>301040</v>
      </c>
      <c r="O262" s="3">
        <v>0</v>
      </c>
      <c r="P262" s="3">
        <v>13262</v>
      </c>
      <c r="Q262" s="3">
        <v>88918</v>
      </c>
      <c r="R262" s="3">
        <v>0</v>
      </c>
      <c r="S262" s="3">
        <v>0</v>
      </c>
      <c r="T262" s="3">
        <v>239960</v>
      </c>
      <c r="U262" s="3">
        <v>748880</v>
      </c>
      <c r="V262" s="3">
        <v>680590</v>
      </c>
      <c r="W262">
        <v>1777</v>
      </c>
      <c r="X262">
        <v>1675</v>
      </c>
      <c r="Y262" s="16">
        <v>6.86527957700459</v>
      </c>
      <c r="Z262" s="17">
        <v>4.4637356027496501E-2</v>
      </c>
      <c r="AA262" s="7" t="str">
        <f t="shared" si="6"/>
        <v>EEF1G;</v>
      </c>
      <c r="AB262">
        <v>261</v>
      </c>
      <c r="AC262" t="s">
        <v>5570</v>
      </c>
      <c r="AD262">
        <v>1777</v>
      </c>
    </row>
    <row r="263" spans="1:30">
      <c r="A263" t="s">
        <v>2476</v>
      </c>
      <c r="B263" t="s">
        <v>2476</v>
      </c>
      <c r="C263" s="10" t="s">
        <v>2477</v>
      </c>
      <c r="D263" t="s">
        <v>5024</v>
      </c>
      <c r="E263" s="3">
        <v>21889</v>
      </c>
      <c r="F263" s="3">
        <v>14660</v>
      </c>
      <c r="G263" s="3">
        <v>0</v>
      </c>
      <c r="H263" s="3">
        <v>0</v>
      </c>
      <c r="I263" s="3">
        <v>0</v>
      </c>
      <c r="J263" s="3">
        <v>0</v>
      </c>
      <c r="K263" s="3">
        <v>12867</v>
      </c>
      <c r="L263" s="3">
        <v>147100</v>
      </c>
      <c r="M263" s="3">
        <v>136490</v>
      </c>
      <c r="N263" s="3">
        <v>0</v>
      </c>
      <c r="O263" s="3">
        <v>0</v>
      </c>
      <c r="P263" s="3">
        <v>0</v>
      </c>
      <c r="Q263" s="3">
        <v>0</v>
      </c>
      <c r="R263" s="3">
        <v>0</v>
      </c>
      <c r="S263" s="3">
        <v>0</v>
      </c>
      <c r="T263" s="3">
        <v>0</v>
      </c>
      <c r="U263" s="3">
        <v>428300</v>
      </c>
      <c r="V263" s="3">
        <v>248000</v>
      </c>
      <c r="W263">
        <v>1142</v>
      </c>
      <c r="X263">
        <v>1053</v>
      </c>
      <c r="Y263" s="16">
        <v>6.8760809155715803</v>
      </c>
      <c r="Z263" s="17">
        <v>1.8625655891632301E-2</v>
      </c>
      <c r="AA263" s="7" t="str">
        <f t="shared" si="6"/>
        <v>ARL1 A</v>
      </c>
      <c r="AB263">
        <v>262</v>
      </c>
      <c r="AC263" t="s">
        <v>5024</v>
      </c>
      <c r="AD263">
        <v>1142</v>
      </c>
    </row>
    <row r="264" spans="1:30">
      <c r="A264" t="s">
        <v>140</v>
      </c>
      <c r="B264" t="s">
        <v>140</v>
      </c>
      <c r="C264" s="10" t="s">
        <v>141</v>
      </c>
      <c r="D264" t="s">
        <v>4092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227340</v>
      </c>
      <c r="L264" s="3">
        <v>540410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0</v>
      </c>
      <c r="T264" s="3">
        <v>0</v>
      </c>
      <c r="U264" s="3">
        <v>469320</v>
      </c>
      <c r="V264" s="3">
        <v>211740</v>
      </c>
      <c r="W264">
        <v>141</v>
      </c>
      <c r="X264">
        <v>58</v>
      </c>
      <c r="Y264" s="16">
        <v>6.8440489089099001</v>
      </c>
      <c r="Z264" s="17">
        <v>1.88252083985769E-2</v>
      </c>
      <c r="AA264" s="7" t="str">
        <f t="shared" ref="AA264:AA327" si="7">MID(C264,SEARCH("Gene_Symbol=",C264)+12,6)</f>
        <v xml:space="preserve">PSMB7 </v>
      </c>
      <c r="AB264">
        <v>263</v>
      </c>
      <c r="AC264" t="s">
        <v>5696</v>
      </c>
      <c r="AD264">
        <v>141</v>
      </c>
    </row>
    <row r="265" spans="1:30">
      <c r="A265" t="s">
        <v>1696</v>
      </c>
      <c r="B265" t="s">
        <v>1696</v>
      </c>
      <c r="C265" s="10" t="s">
        <v>1697</v>
      </c>
      <c r="D265" t="s">
        <v>4708</v>
      </c>
      <c r="E265" s="3">
        <v>367140</v>
      </c>
      <c r="F265" s="3">
        <v>336110</v>
      </c>
      <c r="G265" s="3">
        <v>145150</v>
      </c>
      <c r="H265" s="3">
        <v>147930</v>
      </c>
      <c r="I265" s="3">
        <v>0</v>
      </c>
      <c r="J265" s="3">
        <v>183290</v>
      </c>
      <c r="K265" s="3">
        <v>1424500</v>
      </c>
      <c r="L265" s="3">
        <v>3767800</v>
      </c>
      <c r="M265" s="3">
        <v>2232400</v>
      </c>
      <c r="N265" s="3">
        <v>294400</v>
      </c>
      <c r="O265" s="3">
        <v>0</v>
      </c>
      <c r="P265" s="3">
        <v>591870</v>
      </c>
      <c r="Q265" s="3">
        <v>420760</v>
      </c>
      <c r="R265" s="3">
        <v>0</v>
      </c>
      <c r="S265" s="3">
        <v>136900</v>
      </c>
      <c r="T265" s="3">
        <v>510900</v>
      </c>
      <c r="U265" s="3">
        <v>9860600</v>
      </c>
      <c r="V265" s="3">
        <v>5198000</v>
      </c>
      <c r="W265">
        <v>805</v>
      </c>
      <c r="X265">
        <v>719</v>
      </c>
      <c r="Y265" s="16">
        <v>6.6538602210178199</v>
      </c>
      <c r="Z265" s="17">
        <v>8.4217067917706501E-2</v>
      </c>
      <c r="AA265" s="7" t="str">
        <f t="shared" si="7"/>
        <v xml:space="preserve">AHSA1 </v>
      </c>
      <c r="AB265">
        <v>264</v>
      </c>
      <c r="AC265" t="s">
        <v>5697</v>
      </c>
      <c r="AD265">
        <v>805</v>
      </c>
    </row>
    <row r="266" spans="1:30">
      <c r="A266" t="s">
        <v>225</v>
      </c>
      <c r="B266" t="s">
        <v>225</v>
      </c>
      <c r="C266" s="10" t="s">
        <v>226</v>
      </c>
      <c r="D266" t="s">
        <v>4124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  <c r="M266" s="3">
        <v>44994</v>
      </c>
      <c r="N266" s="3">
        <v>0</v>
      </c>
      <c r="O266" s="3">
        <v>0</v>
      </c>
      <c r="P266" s="3">
        <v>0</v>
      </c>
      <c r="Q266" s="3">
        <v>0</v>
      </c>
      <c r="R266" s="3">
        <v>0</v>
      </c>
      <c r="S266" s="3">
        <v>0</v>
      </c>
      <c r="T266" s="3">
        <v>144730</v>
      </c>
      <c r="U266" s="3">
        <v>0</v>
      </c>
      <c r="V266" s="3">
        <v>240660</v>
      </c>
      <c r="W266">
        <v>176</v>
      </c>
      <c r="X266">
        <v>93</v>
      </c>
      <c r="Y266" s="16">
        <v>6.3398804397332196</v>
      </c>
      <c r="Z266" s="17">
        <v>1.8628945475253199E-2</v>
      </c>
      <c r="AA266" s="7" t="str">
        <f t="shared" si="7"/>
        <v>PFAS P</v>
      </c>
      <c r="AB266">
        <v>265</v>
      </c>
      <c r="AC266" t="s">
        <v>4124</v>
      </c>
      <c r="AD266">
        <v>176</v>
      </c>
    </row>
    <row r="267" spans="1:30">
      <c r="A267" t="s">
        <v>3089</v>
      </c>
      <c r="B267" t="s">
        <v>3089</v>
      </c>
      <c r="C267" s="10" t="s">
        <v>3090</v>
      </c>
      <c r="D267" t="s">
        <v>5256</v>
      </c>
      <c r="E267" s="3">
        <v>0</v>
      </c>
      <c r="F267" s="3">
        <v>11132</v>
      </c>
      <c r="G267" s="3">
        <v>13581</v>
      </c>
      <c r="H267" s="3">
        <v>19255</v>
      </c>
      <c r="I267" s="3">
        <v>8792</v>
      </c>
      <c r="J267" s="3">
        <v>0</v>
      </c>
      <c r="K267" s="3">
        <v>0</v>
      </c>
      <c r="L267" s="3">
        <v>32337</v>
      </c>
      <c r="M267" s="3">
        <v>123880</v>
      </c>
      <c r="N267" s="3">
        <v>0</v>
      </c>
      <c r="O267" s="3">
        <v>0</v>
      </c>
      <c r="P267" s="3">
        <v>0</v>
      </c>
      <c r="Q267" s="3">
        <v>0</v>
      </c>
      <c r="R267" s="3">
        <v>0</v>
      </c>
      <c r="S267" s="3">
        <v>0</v>
      </c>
      <c r="T267" s="3">
        <v>5713.1</v>
      </c>
      <c r="U267" s="3">
        <v>36035</v>
      </c>
      <c r="V267" s="3">
        <v>167790</v>
      </c>
      <c r="W267">
        <v>1399</v>
      </c>
      <c r="X267">
        <v>1307</v>
      </c>
      <c r="Y267" s="16">
        <v>6.99114708335782</v>
      </c>
      <c r="Z267" s="17">
        <v>1.2880056052686799E-4</v>
      </c>
      <c r="AA267" s="7" t="str">
        <f t="shared" si="7"/>
        <v xml:space="preserve">PLCG2 </v>
      </c>
      <c r="AB267">
        <v>266</v>
      </c>
      <c r="AC267" t="s">
        <v>5698</v>
      </c>
      <c r="AD267">
        <v>1399</v>
      </c>
    </row>
    <row r="268" spans="1:30">
      <c r="A268" t="s">
        <v>2626</v>
      </c>
      <c r="B268" t="s">
        <v>2626</v>
      </c>
      <c r="C268" s="10" t="s">
        <v>2627</v>
      </c>
      <c r="D268" t="s">
        <v>5078</v>
      </c>
      <c r="E268" s="3">
        <v>39752</v>
      </c>
      <c r="F268" s="3">
        <v>0</v>
      </c>
      <c r="G268" s="3">
        <v>50309</v>
      </c>
      <c r="H268" s="3">
        <v>56757</v>
      </c>
      <c r="I268" s="3">
        <v>0</v>
      </c>
      <c r="J268" s="3">
        <v>24111</v>
      </c>
      <c r="K268" s="3">
        <v>205980</v>
      </c>
      <c r="L268" s="3">
        <v>26759</v>
      </c>
      <c r="M268" s="3">
        <v>279310</v>
      </c>
      <c r="N268" s="3">
        <v>17354</v>
      </c>
      <c r="O268" s="3">
        <v>0</v>
      </c>
      <c r="P268" s="3">
        <v>0</v>
      </c>
      <c r="Q268" s="3">
        <v>39544</v>
      </c>
      <c r="R268" s="3">
        <v>0</v>
      </c>
      <c r="S268" s="3">
        <v>8949.1</v>
      </c>
      <c r="T268" s="3">
        <v>54749</v>
      </c>
      <c r="U268" s="3">
        <v>718670</v>
      </c>
      <c r="V268" s="3">
        <v>342150</v>
      </c>
      <c r="W268">
        <v>1203</v>
      </c>
      <c r="X268">
        <v>1113</v>
      </c>
      <c r="Y268" s="16">
        <v>6.7796510231462896</v>
      </c>
      <c r="Z268" s="17">
        <v>1.7089886410851698E-2</v>
      </c>
      <c r="AA268" s="7" t="str">
        <f t="shared" si="7"/>
        <v>OLA1 4</v>
      </c>
      <c r="AB268">
        <v>267</v>
      </c>
      <c r="AC268" t="s">
        <v>5078</v>
      </c>
      <c r="AD268">
        <v>1203</v>
      </c>
    </row>
    <row r="269" spans="1:30">
      <c r="A269" t="s">
        <v>2643</v>
      </c>
      <c r="B269" t="s">
        <v>2644</v>
      </c>
      <c r="C269" s="10" t="s">
        <v>2645</v>
      </c>
      <c r="D269" t="s">
        <v>5085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13929</v>
      </c>
      <c r="L269" s="3">
        <v>0</v>
      </c>
      <c r="M269" s="3">
        <v>226180</v>
      </c>
      <c r="N269" s="3">
        <v>0</v>
      </c>
      <c r="O269" s="3">
        <v>0</v>
      </c>
      <c r="P269" s="3">
        <v>41994</v>
      </c>
      <c r="Q269" s="3">
        <v>0</v>
      </c>
      <c r="R269" s="3">
        <v>0</v>
      </c>
      <c r="S269" s="3">
        <v>0</v>
      </c>
      <c r="T269" s="3">
        <v>0</v>
      </c>
      <c r="U269" s="3">
        <v>330820</v>
      </c>
      <c r="V269" s="3">
        <v>2581400</v>
      </c>
      <c r="W269">
        <v>1210</v>
      </c>
      <c r="X269">
        <v>1120</v>
      </c>
      <c r="Y269" s="16">
        <v>6.6521538048753097</v>
      </c>
      <c r="Z269" s="17">
        <v>7.5611430033600602E-2</v>
      </c>
      <c r="AA269" s="7" t="str">
        <f t="shared" si="7"/>
        <v xml:space="preserve">GNA13 </v>
      </c>
      <c r="AB269">
        <v>268</v>
      </c>
      <c r="AC269" t="s">
        <v>5699</v>
      </c>
      <c r="AD269">
        <v>1210</v>
      </c>
    </row>
    <row r="270" spans="1:30">
      <c r="A270" t="s">
        <v>368</v>
      </c>
      <c r="B270" t="s">
        <v>368</v>
      </c>
      <c r="C270" s="10" t="s">
        <v>369</v>
      </c>
      <c r="D270" t="s">
        <v>4183</v>
      </c>
      <c r="E270" s="3">
        <v>0</v>
      </c>
      <c r="F270" s="3">
        <v>150800</v>
      </c>
      <c r="G270" s="3">
        <v>43036</v>
      </c>
      <c r="H270" s="3">
        <v>120160</v>
      </c>
      <c r="I270" s="3">
        <v>22962</v>
      </c>
      <c r="J270" s="3">
        <v>212140</v>
      </c>
      <c r="K270" s="3">
        <v>510580</v>
      </c>
      <c r="L270" s="3">
        <v>696610</v>
      </c>
      <c r="M270" s="3">
        <v>191630</v>
      </c>
      <c r="N270" s="3">
        <v>38114</v>
      </c>
      <c r="O270" s="3">
        <v>0</v>
      </c>
      <c r="P270" s="3">
        <v>15818</v>
      </c>
      <c r="Q270" s="3">
        <v>154520</v>
      </c>
      <c r="R270" s="3">
        <v>0</v>
      </c>
      <c r="S270" s="3">
        <v>0</v>
      </c>
      <c r="T270" s="3">
        <v>249980</v>
      </c>
      <c r="U270" s="3">
        <v>548350</v>
      </c>
      <c r="V270" s="3">
        <v>327820</v>
      </c>
      <c r="W270">
        <v>238</v>
      </c>
      <c r="X270">
        <v>155</v>
      </c>
      <c r="Y270" s="16">
        <v>6.7054538269532502</v>
      </c>
      <c r="Z270" s="17">
        <v>3.3073662823833803E-2</v>
      </c>
      <c r="AA270" s="7" t="str">
        <f t="shared" si="7"/>
        <v>C14orf</v>
      </c>
      <c r="AB270">
        <v>269</v>
      </c>
      <c r="AC270" t="s">
        <v>4183</v>
      </c>
      <c r="AD270">
        <v>238</v>
      </c>
    </row>
    <row r="271" spans="1:30">
      <c r="A271" t="s">
        <v>244</v>
      </c>
      <c r="B271" t="s">
        <v>244</v>
      </c>
      <c r="C271" s="10" t="s">
        <v>245</v>
      </c>
      <c r="D271" t="s">
        <v>4133</v>
      </c>
      <c r="E271" s="3">
        <v>99376</v>
      </c>
      <c r="F271" s="3">
        <v>40910</v>
      </c>
      <c r="G271" s="3">
        <v>66428</v>
      </c>
      <c r="H271" s="3">
        <v>53623</v>
      </c>
      <c r="I271" s="3">
        <v>0</v>
      </c>
      <c r="J271" s="3">
        <v>0</v>
      </c>
      <c r="K271" s="3">
        <v>118110</v>
      </c>
      <c r="L271" s="3">
        <v>1076300</v>
      </c>
      <c r="M271" s="3">
        <v>368160</v>
      </c>
      <c r="N271" s="3">
        <v>138780</v>
      </c>
      <c r="O271" s="3">
        <v>0</v>
      </c>
      <c r="P271" s="3">
        <v>0</v>
      </c>
      <c r="Q271" s="3">
        <v>133720</v>
      </c>
      <c r="R271" s="3">
        <v>0</v>
      </c>
      <c r="S271" s="3">
        <v>44475</v>
      </c>
      <c r="T271" s="3">
        <v>88849</v>
      </c>
      <c r="U271" s="3">
        <v>1072200</v>
      </c>
      <c r="V271" s="3">
        <v>1433300</v>
      </c>
      <c r="W271">
        <v>185</v>
      </c>
      <c r="X271">
        <v>102</v>
      </c>
      <c r="Y271" s="16">
        <v>6.7153727573035997</v>
      </c>
      <c r="Z271" s="17">
        <v>5.5723432661413302E-2</v>
      </c>
      <c r="AA271" s="7" t="str">
        <f t="shared" si="7"/>
        <v xml:space="preserve">ACADM </v>
      </c>
      <c r="AB271">
        <v>270</v>
      </c>
      <c r="AC271" t="s">
        <v>5700</v>
      </c>
      <c r="AD271">
        <v>185</v>
      </c>
    </row>
    <row r="272" spans="1:30">
      <c r="A272" t="s">
        <v>591</v>
      </c>
      <c r="B272" t="s">
        <v>592</v>
      </c>
      <c r="C272" s="10" t="s">
        <v>593</v>
      </c>
      <c r="D272" t="s">
        <v>4274</v>
      </c>
      <c r="E272" s="3">
        <v>671300</v>
      </c>
      <c r="F272" s="3">
        <v>173840</v>
      </c>
      <c r="G272" s="3">
        <v>149150</v>
      </c>
      <c r="H272" s="3">
        <v>35646</v>
      </c>
      <c r="I272" s="3">
        <v>191900</v>
      </c>
      <c r="J272" s="3">
        <v>0</v>
      </c>
      <c r="K272" s="3">
        <v>978180</v>
      </c>
      <c r="L272" s="3">
        <v>4489200</v>
      </c>
      <c r="M272" s="3">
        <v>835910</v>
      </c>
      <c r="N272" s="3">
        <v>124040</v>
      </c>
      <c r="O272" s="3">
        <v>0</v>
      </c>
      <c r="P272" s="3">
        <v>107170</v>
      </c>
      <c r="Q272" s="3">
        <v>161150</v>
      </c>
      <c r="R272" s="3">
        <v>0</v>
      </c>
      <c r="S272" s="3">
        <v>161210</v>
      </c>
      <c r="T272" s="3">
        <v>659450</v>
      </c>
      <c r="U272" s="3">
        <v>3403400</v>
      </c>
      <c r="V272" s="3">
        <v>1737700</v>
      </c>
      <c r="W272">
        <v>336</v>
      </c>
      <c r="X272">
        <v>252</v>
      </c>
      <c r="Y272" s="16">
        <v>6.5482965707161398</v>
      </c>
      <c r="Z272" s="17">
        <v>5.4146694536362998E-2</v>
      </c>
      <c r="AA272" s="7" t="str">
        <f t="shared" si="7"/>
        <v>RAC2 R</v>
      </c>
      <c r="AB272">
        <v>271</v>
      </c>
      <c r="AC272" t="s">
        <v>4274</v>
      </c>
      <c r="AD272">
        <v>336</v>
      </c>
    </row>
    <row r="273" spans="1:30">
      <c r="A273" t="s">
        <v>3353</v>
      </c>
      <c r="B273" t="s">
        <v>3353</v>
      </c>
      <c r="C273" s="10" t="s">
        <v>3354</v>
      </c>
      <c r="D273" t="s">
        <v>5354</v>
      </c>
      <c r="E273" s="3">
        <v>36716</v>
      </c>
      <c r="F273" s="3">
        <v>183530</v>
      </c>
      <c r="G273" s="3">
        <v>40291</v>
      </c>
      <c r="H273" s="3">
        <v>0</v>
      </c>
      <c r="I273" s="3">
        <v>20886</v>
      </c>
      <c r="J273" s="3">
        <v>23715</v>
      </c>
      <c r="K273" s="3">
        <v>301100</v>
      </c>
      <c r="L273" s="3">
        <v>613490</v>
      </c>
      <c r="M273" s="3">
        <v>830780</v>
      </c>
      <c r="N273" s="3">
        <v>37457</v>
      </c>
      <c r="O273" s="3">
        <v>14206</v>
      </c>
      <c r="P273" s="3">
        <v>41145</v>
      </c>
      <c r="Q273" s="3">
        <v>60067</v>
      </c>
      <c r="R273" s="3">
        <v>0</v>
      </c>
      <c r="S273" s="3">
        <v>0</v>
      </c>
      <c r="T273" s="3">
        <v>163600</v>
      </c>
      <c r="U273" s="3">
        <v>1504900</v>
      </c>
      <c r="V273" s="3">
        <v>1408300</v>
      </c>
      <c r="W273">
        <v>1512</v>
      </c>
      <c r="X273">
        <v>1416</v>
      </c>
      <c r="Y273" s="16">
        <v>6.7238783930534796</v>
      </c>
      <c r="Z273" s="17">
        <v>2.2954396355018999E-2</v>
      </c>
      <c r="AA273" s="7" t="str">
        <f t="shared" si="7"/>
        <v>TIMM50</v>
      </c>
      <c r="AB273">
        <v>272</v>
      </c>
      <c r="AC273" t="s">
        <v>5354</v>
      </c>
      <c r="AD273">
        <v>1512</v>
      </c>
    </row>
    <row r="274" spans="1:30">
      <c r="A274" t="s">
        <v>3844</v>
      </c>
      <c r="B274" t="s">
        <v>3845</v>
      </c>
      <c r="C274" s="10" t="s">
        <v>3846</v>
      </c>
      <c r="D274" t="s">
        <v>5528</v>
      </c>
      <c r="E274" s="3">
        <v>0</v>
      </c>
      <c r="F274" s="3">
        <v>1350700</v>
      </c>
      <c r="G274" s="3">
        <v>260790</v>
      </c>
      <c r="H274" s="3">
        <v>839670</v>
      </c>
      <c r="I274" s="3">
        <v>688170</v>
      </c>
      <c r="J274" s="3">
        <v>205350</v>
      </c>
      <c r="K274" s="3">
        <v>2656500</v>
      </c>
      <c r="L274" s="3">
        <v>25615000</v>
      </c>
      <c r="M274" s="3">
        <v>7322500</v>
      </c>
      <c r="N274" s="3">
        <v>210980</v>
      </c>
      <c r="O274" s="3">
        <v>1462900</v>
      </c>
      <c r="P274" s="3">
        <v>652990</v>
      </c>
      <c r="Q274" s="3">
        <v>67774</v>
      </c>
      <c r="R274" s="3">
        <v>0</v>
      </c>
      <c r="S274" s="3">
        <v>162070</v>
      </c>
      <c r="T274" s="3">
        <v>7225600</v>
      </c>
      <c r="U274" s="3">
        <v>11931000</v>
      </c>
      <c r="V274" s="3">
        <v>6499200</v>
      </c>
      <c r="W274">
        <v>1716</v>
      </c>
      <c r="X274">
        <v>1618</v>
      </c>
      <c r="Y274" s="16">
        <v>6.50181782641239</v>
      </c>
      <c r="Z274" s="17">
        <v>4.4208752525874598E-2</v>
      </c>
      <c r="AA274" s="7" t="str">
        <f t="shared" si="7"/>
        <v>PGAM5;</v>
      </c>
      <c r="AB274">
        <v>273</v>
      </c>
      <c r="AC274" t="s">
        <v>5528</v>
      </c>
      <c r="AD274">
        <v>1716</v>
      </c>
    </row>
    <row r="275" spans="1:30">
      <c r="A275" t="s">
        <v>1086</v>
      </c>
      <c r="B275" t="s">
        <v>1087</v>
      </c>
      <c r="C275" s="10" t="s">
        <v>1088</v>
      </c>
      <c r="D275" t="s">
        <v>4461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33122</v>
      </c>
      <c r="K275" s="3">
        <v>0</v>
      </c>
      <c r="L275" s="3">
        <v>0</v>
      </c>
      <c r="M275" s="3">
        <v>302470</v>
      </c>
      <c r="N275" s="3">
        <v>0</v>
      </c>
      <c r="O275" s="3">
        <v>0</v>
      </c>
      <c r="P275" s="3">
        <v>48328</v>
      </c>
      <c r="Q275" s="3">
        <v>0</v>
      </c>
      <c r="R275" s="3">
        <v>0</v>
      </c>
      <c r="S275" s="3">
        <v>60448</v>
      </c>
      <c r="T275" s="3">
        <v>136780</v>
      </c>
      <c r="U275" s="3">
        <v>36041</v>
      </c>
      <c r="V275" s="3">
        <v>772740</v>
      </c>
      <c r="W275">
        <v>539</v>
      </c>
      <c r="X275">
        <v>455</v>
      </c>
      <c r="Y275" s="16">
        <v>6.6788278048026601</v>
      </c>
      <c r="Z275" s="17">
        <v>3.3272065661020298E-2</v>
      </c>
      <c r="AA275" s="7" t="str">
        <f t="shared" si="7"/>
        <v>MCM5 D</v>
      </c>
      <c r="AB275">
        <v>274</v>
      </c>
      <c r="AC275" t="s">
        <v>4461</v>
      </c>
      <c r="AD275">
        <v>539</v>
      </c>
    </row>
    <row r="276" spans="1:30">
      <c r="A276" t="s">
        <v>2382</v>
      </c>
      <c r="B276" t="s">
        <v>2383</v>
      </c>
      <c r="C276" s="10" t="s">
        <v>2384</v>
      </c>
      <c r="D276" t="s">
        <v>4987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17793</v>
      </c>
      <c r="L276" s="3">
        <v>0</v>
      </c>
      <c r="M276" s="3">
        <v>107740</v>
      </c>
      <c r="N276" s="3">
        <v>0</v>
      </c>
      <c r="O276" s="3">
        <v>0</v>
      </c>
      <c r="P276" s="3">
        <v>8194.2000000000007</v>
      </c>
      <c r="Q276" s="3">
        <v>0</v>
      </c>
      <c r="R276" s="3">
        <v>0</v>
      </c>
      <c r="S276" s="3">
        <v>0</v>
      </c>
      <c r="T276" s="3">
        <v>11158</v>
      </c>
      <c r="U276" s="3">
        <v>69454</v>
      </c>
      <c r="V276" s="3">
        <v>180700</v>
      </c>
      <c r="W276">
        <v>1104</v>
      </c>
      <c r="X276">
        <v>1015</v>
      </c>
      <c r="Y276" s="16">
        <v>6.8308739639658498</v>
      </c>
      <c r="Z276" s="17">
        <v>2.1268893729089701E-3</v>
      </c>
      <c r="AA276" s="7" t="str">
        <f t="shared" si="7"/>
        <v xml:space="preserve">GFPT1 </v>
      </c>
      <c r="AB276">
        <v>275</v>
      </c>
      <c r="AC276" t="s">
        <v>5701</v>
      </c>
      <c r="AD276">
        <v>1104</v>
      </c>
    </row>
    <row r="277" spans="1:30">
      <c r="A277" t="s">
        <v>3430</v>
      </c>
      <c r="B277" t="s">
        <v>3431</v>
      </c>
      <c r="C277" s="10" t="s">
        <v>3432</v>
      </c>
      <c r="D277" t="s">
        <v>5382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96691</v>
      </c>
      <c r="L277" s="3">
        <v>206790</v>
      </c>
      <c r="M277" s="3">
        <v>27377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185420</v>
      </c>
      <c r="U277" s="3">
        <v>0</v>
      </c>
      <c r="V277" s="3">
        <v>138700</v>
      </c>
      <c r="W277">
        <v>1544</v>
      </c>
      <c r="X277">
        <v>1448</v>
      </c>
      <c r="Y277" s="16">
        <v>6.1940152008792904</v>
      </c>
      <c r="Z277" s="17">
        <v>1.8512038903869401E-2</v>
      </c>
      <c r="AA277" s="7" t="str">
        <f t="shared" si="7"/>
        <v>DDX26B</v>
      </c>
      <c r="AB277">
        <v>276</v>
      </c>
      <c r="AC277" t="s">
        <v>5382</v>
      </c>
      <c r="AD277">
        <v>1544</v>
      </c>
    </row>
    <row r="278" spans="1:30">
      <c r="A278" t="s">
        <v>2838</v>
      </c>
      <c r="B278" t="s">
        <v>2839</v>
      </c>
      <c r="C278" s="10" t="s">
        <v>2840</v>
      </c>
      <c r="D278" t="s">
        <v>5164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158780</v>
      </c>
      <c r="L278" s="3">
        <v>33466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251590</v>
      </c>
      <c r="U278" s="3">
        <v>0</v>
      </c>
      <c r="V278" s="3">
        <v>101350</v>
      </c>
      <c r="W278">
        <v>1295</v>
      </c>
      <c r="X278">
        <v>1203</v>
      </c>
      <c r="Y278" s="16">
        <v>6.1899005393118998</v>
      </c>
      <c r="Z278" s="17">
        <v>1.90489621572093E-2</v>
      </c>
      <c r="AA278" s="7" t="str">
        <f t="shared" si="7"/>
        <v>PIK3CD</v>
      </c>
      <c r="AB278">
        <v>277</v>
      </c>
      <c r="AC278" t="s">
        <v>5164</v>
      </c>
      <c r="AD278">
        <v>1295</v>
      </c>
    </row>
    <row r="279" spans="1:30">
      <c r="A279" t="s">
        <v>136</v>
      </c>
      <c r="B279" t="s">
        <v>136</v>
      </c>
      <c r="C279" s="10" t="s">
        <v>137</v>
      </c>
      <c r="D279" t="s">
        <v>4090</v>
      </c>
      <c r="E279" s="3">
        <v>16057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299190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77803</v>
      </c>
      <c r="U279" s="3">
        <v>344710</v>
      </c>
      <c r="V279" s="3">
        <v>0</v>
      </c>
      <c r="W279">
        <v>139</v>
      </c>
      <c r="X279">
        <v>56</v>
      </c>
      <c r="Y279" s="16">
        <v>6.2141872635931596</v>
      </c>
      <c r="Z279" s="17">
        <v>2.0055303066820799E-2</v>
      </c>
      <c r="AA279" s="7" t="str">
        <f t="shared" si="7"/>
        <v xml:space="preserve">ISOC2 </v>
      </c>
      <c r="AB279">
        <v>278</v>
      </c>
      <c r="AC279" t="s">
        <v>5702</v>
      </c>
      <c r="AD279">
        <v>139</v>
      </c>
    </row>
    <row r="280" spans="1:30">
      <c r="A280" t="s">
        <v>3261</v>
      </c>
      <c r="B280" t="s">
        <v>3261</v>
      </c>
      <c r="C280" s="10" t="s">
        <v>3262</v>
      </c>
      <c r="D280" t="s">
        <v>5318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0</v>
      </c>
      <c r="M280" s="3">
        <v>59322</v>
      </c>
      <c r="N280" s="3">
        <v>0</v>
      </c>
      <c r="O280" s="3">
        <v>0</v>
      </c>
      <c r="P280" s="3">
        <v>0</v>
      </c>
      <c r="Q280" s="3">
        <v>0</v>
      </c>
      <c r="R280" s="3">
        <v>0</v>
      </c>
      <c r="S280" s="3">
        <v>0</v>
      </c>
      <c r="T280" s="3">
        <v>0</v>
      </c>
      <c r="U280" s="3">
        <v>177530</v>
      </c>
      <c r="V280" s="3">
        <v>336920</v>
      </c>
      <c r="W280">
        <v>1472</v>
      </c>
      <c r="X280">
        <v>1379</v>
      </c>
      <c r="Y280" s="16">
        <v>6.5999166199614496</v>
      </c>
      <c r="Z280" s="17">
        <v>1.8711629072757901E-2</v>
      </c>
      <c r="AA280" s="7" t="str">
        <f t="shared" si="7"/>
        <v>COPE C</v>
      </c>
      <c r="AB280">
        <v>279</v>
      </c>
      <c r="AC280" t="s">
        <v>5318</v>
      </c>
      <c r="AD280">
        <v>1472</v>
      </c>
    </row>
    <row r="281" spans="1:30">
      <c r="A281" t="s">
        <v>2310</v>
      </c>
      <c r="B281" t="s">
        <v>2310</v>
      </c>
      <c r="C281" s="10" t="s">
        <v>2311</v>
      </c>
      <c r="D281" t="s">
        <v>4962</v>
      </c>
      <c r="E281" s="3">
        <v>0</v>
      </c>
      <c r="F281" s="3">
        <v>800800</v>
      </c>
      <c r="G281" s="3">
        <v>426150</v>
      </c>
      <c r="H281" s="3">
        <v>92590</v>
      </c>
      <c r="I281" s="3">
        <v>0</v>
      </c>
      <c r="J281" s="3">
        <v>224790</v>
      </c>
      <c r="K281" s="3">
        <v>168030</v>
      </c>
      <c r="L281" s="3">
        <v>888030</v>
      </c>
      <c r="M281" s="3">
        <v>580010</v>
      </c>
      <c r="N281" s="3">
        <v>43846</v>
      </c>
      <c r="O281" s="3">
        <v>0</v>
      </c>
      <c r="P281" s="3">
        <v>281820</v>
      </c>
      <c r="Q281" s="3">
        <v>0</v>
      </c>
      <c r="R281" s="3">
        <v>0</v>
      </c>
      <c r="S281" s="3">
        <v>0</v>
      </c>
      <c r="T281" s="3">
        <v>73079</v>
      </c>
      <c r="U281" s="3">
        <v>455650</v>
      </c>
      <c r="V281" s="3">
        <v>237180</v>
      </c>
      <c r="W281">
        <v>1074</v>
      </c>
      <c r="X281">
        <v>986</v>
      </c>
      <c r="Y281" s="16">
        <v>6.68269086858386</v>
      </c>
      <c r="Z281" s="17">
        <v>4.8245505633607799E-2</v>
      </c>
      <c r="AA281" s="7" t="str">
        <f t="shared" si="7"/>
        <v xml:space="preserve">VDAC1 </v>
      </c>
      <c r="AB281">
        <v>280</v>
      </c>
      <c r="AC281" t="s">
        <v>5703</v>
      </c>
      <c r="AD281">
        <v>1074</v>
      </c>
    </row>
    <row r="282" spans="1:30">
      <c r="A282" t="s">
        <v>2737</v>
      </c>
      <c r="B282" t="s">
        <v>2737</v>
      </c>
      <c r="C282" s="10" t="s">
        <v>2738</v>
      </c>
      <c r="D282" t="s">
        <v>4089</v>
      </c>
      <c r="E282" s="3">
        <v>0</v>
      </c>
      <c r="F282" s="3">
        <v>598520</v>
      </c>
      <c r="G282" s="3">
        <v>80922</v>
      </c>
      <c r="H282" s="3">
        <v>944570</v>
      </c>
      <c r="I282" s="3">
        <v>557230</v>
      </c>
      <c r="J282" s="3">
        <v>467760</v>
      </c>
      <c r="K282" s="3">
        <v>2802000</v>
      </c>
      <c r="L282" s="3">
        <v>13189000</v>
      </c>
      <c r="M282" s="3">
        <v>2242900</v>
      </c>
      <c r="N282" s="3">
        <v>113930</v>
      </c>
      <c r="O282" s="3">
        <v>319910</v>
      </c>
      <c r="P282" s="3">
        <v>202360</v>
      </c>
      <c r="Q282" s="3">
        <v>129760</v>
      </c>
      <c r="R282" s="3">
        <v>0</v>
      </c>
      <c r="S282" s="3">
        <v>149090</v>
      </c>
      <c r="T282" s="3">
        <v>1167200</v>
      </c>
      <c r="U282" s="3">
        <v>15395000</v>
      </c>
      <c r="V282" s="3">
        <v>6434800</v>
      </c>
      <c r="W282">
        <v>1252</v>
      </c>
      <c r="X282">
        <v>1160</v>
      </c>
      <c r="Y282" s="16">
        <v>6.4021860037438802</v>
      </c>
      <c r="Z282" s="17">
        <v>3.3047145603703698E-2</v>
      </c>
      <c r="AA282" s="7" t="str">
        <f t="shared" si="7"/>
        <v>SLC25A</v>
      </c>
      <c r="AB282">
        <v>281</v>
      </c>
      <c r="AC282" t="s">
        <v>4089</v>
      </c>
      <c r="AD282">
        <v>1252</v>
      </c>
    </row>
    <row r="283" spans="1:30">
      <c r="A283" t="s">
        <v>830</v>
      </c>
      <c r="B283" t="s">
        <v>831</v>
      </c>
      <c r="C283" s="10" t="s">
        <v>832</v>
      </c>
      <c r="D283" t="s">
        <v>4364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408620</v>
      </c>
      <c r="M283" s="3">
        <v>93710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339890</v>
      </c>
      <c r="V283" s="3">
        <v>172320</v>
      </c>
      <c r="W283">
        <v>432</v>
      </c>
      <c r="X283">
        <v>348</v>
      </c>
      <c r="Y283" s="16">
        <v>6.5898130068109202</v>
      </c>
      <c r="Z283" s="17">
        <v>1.8744873547775799E-2</v>
      </c>
      <c r="AA283" s="7" t="str">
        <f t="shared" si="7"/>
        <v>GRAP G</v>
      </c>
      <c r="AB283">
        <v>282</v>
      </c>
      <c r="AC283" t="s">
        <v>4364</v>
      </c>
      <c r="AD283">
        <v>432</v>
      </c>
    </row>
    <row r="284" spans="1:30">
      <c r="A284" t="s">
        <v>3223</v>
      </c>
      <c r="B284" t="s">
        <v>3223</v>
      </c>
      <c r="C284" s="10" t="s">
        <v>3224</v>
      </c>
      <c r="D284" t="s">
        <v>5305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v>50173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406260</v>
      </c>
      <c r="V284" s="3">
        <v>144670</v>
      </c>
      <c r="W284">
        <v>1456</v>
      </c>
      <c r="X284">
        <v>1363</v>
      </c>
      <c r="Y284" s="16">
        <v>6.5914833524483996</v>
      </c>
      <c r="Z284" s="17">
        <v>1.9131525654694399E-2</v>
      </c>
      <c r="AA284" s="7" t="str">
        <f t="shared" si="7"/>
        <v xml:space="preserve">APOOL </v>
      </c>
      <c r="AB284">
        <v>283</v>
      </c>
      <c r="AC284" t="s">
        <v>5704</v>
      </c>
      <c r="AD284">
        <v>1456</v>
      </c>
    </row>
    <row r="285" spans="1:30">
      <c r="A285" t="s">
        <v>3616</v>
      </c>
      <c r="B285" t="s">
        <v>3617</v>
      </c>
      <c r="C285" s="10" t="s">
        <v>3618</v>
      </c>
      <c r="D285" t="s">
        <v>5445</v>
      </c>
      <c r="E285" s="3">
        <v>0</v>
      </c>
      <c r="F285" s="3">
        <v>15454</v>
      </c>
      <c r="G285" s="3">
        <v>0</v>
      </c>
      <c r="H285" s="3">
        <v>0</v>
      </c>
      <c r="I285" s="3">
        <v>0</v>
      </c>
      <c r="J285" s="3">
        <v>0</v>
      </c>
      <c r="K285" s="3">
        <v>577520</v>
      </c>
      <c r="L285" s="3">
        <v>0</v>
      </c>
      <c r="M285" s="3">
        <v>712370</v>
      </c>
      <c r="N285" s="3">
        <v>328660</v>
      </c>
      <c r="O285" s="3">
        <v>232740</v>
      </c>
      <c r="P285" s="3">
        <v>0</v>
      </c>
      <c r="Q285" s="3">
        <v>985920</v>
      </c>
      <c r="R285" s="3">
        <v>0</v>
      </c>
      <c r="S285" s="3">
        <v>0</v>
      </c>
      <c r="T285" s="3">
        <v>330030</v>
      </c>
      <c r="U285" s="3">
        <v>1988800</v>
      </c>
      <c r="V285" s="3">
        <v>1722800</v>
      </c>
      <c r="W285">
        <v>1622</v>
      </c>
      <c r="X285">
        <v>1525</v>
      </c>
      <c r="Y285" s="16">
        <v>6.6463915595454504</v>
      </c>
      <c r="Z285" s="17">
        <v>0.104503783090148</v>
      </c>
      <c r="AA285" s="7" t="str">
        <f t="shared" si="7"/>
        <v xml:space="preserve">RPL10 </v>
      </c>
      <c r="AB285">
        <v>284</v>
      </c>
      <c r="AC285" t="s">
        <v>5705</v>
      </c>
      <c r="AD285">
        <v>1622</v>
      </c>
    </row>
    <row r="286" spans="1:30">
      <c r="A286" t="s">
        <v>51</v>
      </c>
      <c r="B286" t="s">
        <v>51</v>
      </c>
      <c r="C286" s="10" t="s">
        <v>52</v>
      </c>
      <c r="D286" t="s">
        <v>4055</v>
      </c>
      <c r="E286" s="3">
        <v>23755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893310</v>
      </c>
      <c r="L286" s="3">
        <v>1839500</v>
      </c>
      <c r="M286" s="3">
        <v>204730</v>
      </c>
      <c r="N286" s="3">
        <v>26192</v>
      </c>
      <c r="O286" s="3">
        <v>0</v>
      </c>
      <c r="P286" s="3">
        <v>48116</v>
      </c>
      <c r="Q286" s="3">
        <v>0</v>
      </c>
      <c r="R286" s="3">
        <v>0</v>
      </c>
      <c r="S286" s="3">
        <v>0</v>
      </c>
      <c r="T286" s="3">
        <v>54314</v>
      </c>
      <c r="U286" s="3">
        <v>140610</v>
      </c>
      <c r="V286" s="3">
        <v>309850</v>
      </c>
      <c r="W286">
        <v>104</v>
      </c>
      <c r="X286">
        <v>21</v>
      </c>
      <c r="Y286" s="16">
        <v>6.6520175878843402</v>
      </c>
      <c r="Z286" s="17">
        <v>2.1326151902199501E-2</v>
      </c>
      <c r="AA286" s="7" t="str">
        <f t="shared" si="7"/>
        <v xml:space="preserve">PSMB6 </v>
      </c>
      <c r="AB286">
        <v>285</v>
      </c>
      <c r="AC286" t="s">
        <v>5706</v>
      </c>
      <c r="AD286">
        <v>104</v>
      </c>
    </row>
    <row r="287" spans="1:30">
      <c r="A287" t="s">
        <v>2860</v>
      </c>
      <c r="B287" t="s">
        <v>2861</v>
      </c>
      <c r="C287" s="10" t="s">
        <v>2862</v>
      </c>
      <c r="D287" t="s">
        <v>5172</v>
      </c>
      <c r="E287" s="3">
        <v>0</v>
      </c>
      <c r="F287" s="3">
        <v>0</v>
      </c>
      <c r="G287" s="3">
        <v>32117</v>
      </c>
      <c r="H287" s="3">
        <v>282200</v>
      </c>
      <c r="I287" s="3">
        <v>1276200</v>
      </c>
      <c r="J287" s="3">
        <v>502770</v>
      </c>
      <c r="K287" s="3">
        <v>0</v>
      </c>
      <c r="L287" s="3">
        <v>1321700</v>
      </c>
      <c r="M287" s="3">
        <v>840620</v>
      </c>
      <c r="N287" s="3">
        <v>0</v>
      </c>
      <c r="O287" s="3">
        <v>0</v>
      </c>
      <c r="P287" s="3">
        <v>70696</v>
      </c>
      <c r="Q287" s="3">
        <v>0</v>
      </c>
      <c r="R287" s="3">
        <v>187630</v>
      </c>
      <c r="S287" s="3">
        <v>1326000</v>
      </c>
      <c r="T287" s="3">
        <v>250550</v>
      </c>
      <c r="U287" s="3">
        <v>717200</v>
      </c>
      <c r="V287" s="3">
        <v>3082000</v>
      </c>
      <c r="W287">
        <v>1304</v>
      </c>
      <c r="X287">
        <v>1212</v>
      </c>
      <c r="Y287" s="16">
        <v>6.6531432510788697</v>
      </c>
      <c r="Z287" s="17">
        <v>9.4254810223366306E-2</v>
      </c>
      <c r="AA287" s="7" t="str">
        <f t="shared" si="7"/>
        <v xml:space="preserve">KPNA3 </v>
      </c>
      <c r="AB287">
        <v>286</v>
      </c>
      <c r="AC287" t="s">
        <v>5707</v>
      </c>
      <c r="AD287">
        <v>1304</v>
      </c>
    </row>
    <row r="288" spans="1:30">
      <c r="A288" t="s">
        <v>1666</v>
      </c>
      <c r="B288" t="s">
        <v>1666</v>
      </c>
      <c r="C288" s="10" t="s">
        <v>1667</v>
      </c>
      <c r="D288" t="s">
        <v>5580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9031.2000000000007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11544</v>
      </c>
      <c r="U288" s="3">
        <v>34306</v>
      </c>
      <c r="V288" s="3">
        <v>57371</v>
      </c>
      <c r="W288">
        <v>791</v>
      </c>
      <c r="X288">
        <v>705</v>
      </c>
      <c r="Y288" s="16">
        <v>6.7896876431237203</v>
      </c>
      <c r="Z288" s="17">
        <v>1.2786018204688001E-6</v>
      </c>
      <c r="AA288" s="7" t="e">
        <f t="shared" si="7"/>
        <v>#VALUE!</v>
      </c>
      <c r="AB288">
        <v>287</v>
      </c>
      <c r="AC288" t="s">
        <v>5580</v>
      </c>
      <c r="AD288">
        <v>791</v>
      </c>
    </row>
    <row r="289" spans="1:30">
      <c r="A289" t="s">
        <v>3603</v>
      </c>
      <c r="B289" t="s">
        <v>3603</v>
      </c>
      <c r="C289" s="10" t="s">
        <v>3604</v>
      </c>
      <c r="D289" t="s">
        <v>5440</v>
      </c>
      <c r="E289" s="3">
        <v>0</v>
      </c>
      <c r="F289" s="3">
        <v>0</v>
      </c>
      <c r="G289" s="3">
        <v>0</v>
      </c>
      <c r="H289" s="3">
        <v>10097</v>
      </c>
      <c r="I289" s="3">
        <v>0</v>
      </c>
      <c r="J289" s="3">
        <v>0</v>
      </c>
      <c r="K289" s="3">
        <v>9831.7999999999993</v>
      </c>
      <c r="L289" s="3">
        <v>166130</v>
      </c>
      <c r="M289" s="3">
        <v>17775</v>
      </c>
      <c r="N289" s="3">
        <v>0</v>
      </c>
      <c r="O289" s="3">
        <v>0</v>
      </c>
      <c r="P289" s="3">
        <v>0</v>
      </c>
      <c r="Q289" s="3">
        <v>17962</v>
      </c>
      <c r="R289" s="3">
        <v>0</v>
      </c>
      <c r="S289" s="3">
        <v>0</v>
      </c>
      <c r="T289" s="3">
        <v>32387</v>
      </c>
      <c r="U289" s="3">
        <v>190840</v>
      </c>
      <c r="V289" s="3">
        <v>24459</v>
      </c>
      <c r="W289">
        <v>1616</v>
      </c>
      <c r="X289">
        <v>1519</v>
      </c>
      <c r="Y289" s="16">
        <v>6.6789596316920496</v>
      </c>
      <c r="Z289" s="17">
        <v>4.3707413625099596E-3</v>
      </c>
      <c r="AA289" s="7" t="str">
        <f t="shared" si="7"/>
        <v>TPP1 I</v>
      </c>
      <c r="AB289">
        <v>288</v>
      </c>
      <c r="AC289" t="s">
        <v>5440</v>
      </c>
      <c r="AD289">
        <v>1616</v>
      </c>
    </row>
    <row r="290" spans="1:30">
      <c r="A290" t="s">
        <v>1180</v>
      </c>
      <c r="B290" t="s">
        <v>1180</v>
      </c>
      <c r="C290" s="10" t="s">
        <v>1181</v>
      </c>
      <c r="D290" t="s">
        <v>4502</v>
      </c>
      <c r="E290" s="3">
        <v>203390</v>
      </c>
      <c r="F290" s="3">
        <v>319500</v>
      </c>
      <c r="G290" s="3">
        <v>0</v>
      </c>
      <c r="H290" s="3">
        <v>0</v>
      </c>
      <c r="I290" s="3">
        <v>0</v>
      </c>
      <c r="J290" s="3">
        <v>0</v>
      </c>
      <c r="K290" s="3">
        <v>396140</v>
      </c>
      <c r="L290" s="3">
        <v>622360</v>
      </c>
      <c r="M290" s="3">
        <v>0</v>
      </c>
      <c r="N290" s="3">
        <v>95004</v>
      </c>
      <c r="O290" s="3">
        <v>54632</v>
      </c>
      <c r="P290" s="3">
        <v>0</v>
      </c>
      <c r="Q290" s="3">
        <v>98253</v>
      </c>
      <c r="R290" s="3">
        <v>0</v>
      </c>
      <c r="S290" s="3">
        <v>0</v>
      </c>
      <c r="T290" s="3">
        <v>330130</v>
      </c>
      <c r="U290" s="3">
        <v>901450</v>
      </c>
      <c r="V290" s="3">
        <v>310580</v>
      </c>
      <c r="W290">
        <v>582</v>
      </c>
      <c r="X290">
        <v>497</v>
      </c>
      <c r="Y290" s="16">
        <v>6.6434938420382998</v>
      </c>
      <c r="Z290" s="17">
        <v>4.5638491740616398E-2</v>
      </c>
      <c r="AA290" s="7" t="str">
        <f t="shared" si="7"/>
        <v xml:space="preserve">CISD1 </v>
      </c>
      <c r="AB290">
        <v>289</v>
      </c>
      <c r="AC290" t="s">
        <v>5708</v>
      </c>
      <c r="AD290">
        <v>582</v>
      </c>
    </row>
    <row r="291" spans="1:30">
      <c r="A291" t="s">
        <v>1947</v>
      </c>
      <c r="B291" t="s">
        <v>1947</v>
      </c>
      <c r="C291" s="10" t="s">
        <v>1948</v>
      </c>
      <c r="D291" t="s">
        <v>4807</v>
      </c>
      <c r="E291" s="3">
        <v>3851.9</v>
      </c>
      <c r="F291" s="3">
        <v>7931.5</v>
      </c>
      <c r="G291" s="3">
        <v>0</v>
      </c>
      <c r="H291" s="3">
        <v>3900.8</v>
      </c>
      <c r="I291" s="3">
        <v>81097</v>
      </c>
      <c r="J291" s="3">
        <v>8834.1</v>
      </c>
      <c r="K291" s="3">
        <v>310500</v>
      </c>
      <c r="L291" s="3">
        <v>2523600</v>
      </c>
      <c r="M291" s="3">
        <v>1142200</v>
      </c>
      <c r="N291" s="3">
        <v>1600.3</v>
      </c>
      <c r="O291" s="3">
        <v>7681.4</v>
      </c>
      <c r="P291" s="3">
        <v>0</v>
      </c>
      <c r="Q291" s="3">
        <v>5066.1000000000004</v>
      </c>
      <c r="R291" s="3">
        <v>46993</v>
      </c>
      <c r="S291" s="3">
        <v>164060</v>
      </c>
      <c r="T291" s="3">
        <v>524700</v>
      </c>
      <c r="U291" s="3">
        <v>399880</v>
      </c>
      <c r="V291" s="3">
        <v>1878300</v>
      </c>
      <c r="W291">
        <v>913</v>
      </c>
      <c r="X291">
        <v>826</v>
      </c>
      <c r="Y291" s="16">
        <v>6.7001809398186003</v>
      </c>
      <c r="Z291" s="17">
        <v>1.3606141702551301E-2</v>
      </c>
      <c r="AA291" s="7" t="str">
        <f t="shared" si="7"/>
        <v>XRN2 I</v>
      </c>
      <c r="AB291">
        <v>290</v>
      </c>
      <c r="AC291" t="s">
        <v>4807</v>
      </c>
      <c r="AD291">
        <v>913</v>
      </c>
    </row>
    <row r="292" spans="1:30">
      <c r="A292" t="s">
        <v>108</v>
      </c>
      <c r="B292" t="s">
        <v>109</v>
      </c>
      <c r="C292" s="10" t="s">
        <v>110</v>
      </c>
      <c r="D292" t="s">
        <v>4079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123070</v>
      </c>
      <c r="M292" s="3">
        <v>60637</v>
      </c>
      <c r="N292" s="3">
        <v>0</v>
      </c>
      <c r="O292" s="3">
        <v>0</v>
      </c>
      <c r="P292" s="3">
        <v>0</v>
      </c>
      <c r="Q292" s="3">
        <v>0</v>
      </c>
      <c r="R292" s="3">
        <v>0</v>
      </c>
      <c r="S292" s="3">
        <v>0</v>
      </c>
      <c r="T292" s="3">
        <v>0</v>
      </c>
      <c r="U292" s="3">
        <v>257720</v>
      </c>
      <c r="V292" s="3">
        <v>208150</v>
      </c>
      <c r="W292">
        <v>128</v>
      </c>
      <c r="X292">
        <v>45</v>
      </c>
      <c r="Y292" s="16">
        <v>6.5475696690745799</v>
      </c>
      <c r="Z292" s="17">
        <v>1.8480838680947301E-2</v>
      </c>
      <c r="AA292" s="7" t="str">
        <f t="shared" si="7"/>
        <v xml:space="preserve">ABCD3 </v>
      </c>
      <c r="AB292">
        <v>291</v>
      </c>
      <c r="AC292" t="s">
        <v>5709</v>
      </c>
      <c r="AD292">
        <v>128</v>
      </c>
    </row>
    <row r="293" spans="1:30">
      <c r="A293" t="s">
        <v>1597</v>
      </c>
      <c r="B293" t="s">
        <v>1597</v>
      </c>
      <c r="C293" s="10" t="s">
        <v>1598</v>
      </c>
      <c r="D293" t="s">
        <v>4665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320750</v>
      </c>
      <c r="L293" s="3">
        <v>698250</v>
      </c>
      <c r="M293" s="3">
        <v>90927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310630</v>
      </c>
      <c r="V293" s="3">
        <v>156730</v>
      </c>
      <c r="W293">
        <v>758</v>
      </c>
      <c r="X293">
        <v>673</v>
      </c>
      <c r="Y293" s="16">
        <v>6.5009198243926001</v>
      </c>
      <c r="Z293" s="17">
        <v>1.87572708153282E-2</v>
      </c>
      <c r="AA293" s="7" t="str">
        <f t="shared" si="7"/>
        <v>PSMB10</v>
      </c>
      <c r="AB293">
        <v>292</v>
      </c>
      <c r="AC293" t="s">
        <v>4665</v>
      </c>
      <c r="AD293">
        <v>758</v>
      </c>
    </row>
    <row r="294" spans="1:30">
      <c r="A294" t="s">
        <v>1159</v>
      </c>
      <c r="B294" t="s">
        <v>1159</v>
      </c>
      <c r="C294" s="10" t="s">
        <v>1160</v>
      </c>
      <c r="D294" t="s">
        <v>4492</v>
      </c>
      <c r="E294" s="3">
        <v>2354500</v>
      </c>
      <c r="F294" s="3">
        <v>405090</v>
      </c>
      <c r="G294" s="3">
        <v>327290</v>
      </c>
      <c r="H294" s="3">
        <v>0</v>
      </c>
      <c r="I294" s="3">
        <v>0</v>
      </c>
      <c r="J294" s="3">
        <v>0</v>
      </c>
      <c r="K294" s="3">
        <v>1493200</v>
      </c>
      <c r="L294" s="3">
        <v>552000</v>
      </c>
      <c r="M294" s="3">
        <v>677640</v>
      </c>
      <c r="N294" s="3">
        <v>399790</v>
      </c>
      <c r="O294" s="3">
        <v>0</v>
      </c>
      <c r="P294" s="3">
        <v>0</v>
      </c>
      <c r="Q294" s="3">
        <v>1380700</v>
      </c>
      <c r="R294" s="3">
        <v>0</v>
      </c>
      <c r="S294" s="3">
        <v>286830</v>
      </c>
      <c r="T294" s="3">
        <v>758730</v>
      </c>
      <c r="U294" s="3">
        <v>1068600</v>
      </c>
      <c r="V294" s="3">
        <v>1152200</v>
      </c>
      <c r="W294">
        <v>572</v>
      </c>
      <c r="X294">
        <v>487</v>
      </c>
      <c r="Y294" s="16">
        <v>6.3762111414204004</v>
      </c>
      <c r="Z294" s="17">
        <v>0.12376386083306</v>
      </c>
      <c r="AA294" s="7" t="str">
        <f t="shared" si="7"/>
        <v>FAU ub</v>
      </c>
      <c r="AB294">
        <v>293</v>
      </c>
      <c r="AC294" t="s">
        <v>4492</v>
      </c>
      <c r="AD294">
        <v>572</v>
      </c>
    </row>
    <row r="295" spans="1:30">
      <c r="A295" t="s">
        <v>2503</v>
      </c>
      <c r="B295" t="s">
        <v>2504</v>
      </c>
      <c r="C295" s="10" t="s">
        <v>2505</v>
      </c>
      <c r="D295" t="s">
        <v>5034</v>
      </c>
      <c r="E295" s="3">
        <v>172390</v>
      </c>
      <c r="F295" s="3">
        <v>98806</v>
      </c>
      <c r="G295" s="3">
        <v>39375</v>
      </c>
      <c r="H295" s="3">
        <v>0</v>
      </c>
      <c r="I295" s="3">
        <v>45629</v>
      </c>
      <c r="J295" s="3">
        <v>0</v>
      </c>
      <c r="K295" s="3">
        <v>637340</v>
      </c>
      <c r="L295" s="3">
        <v>1078300</v>
      </c>
      <c r="M295" s="3">
        <v>72981</v>
      </c>
      <c r="N295" s="3">
        <v>19665</v>
      </c>
      <c r="O295" s="3">
        <v>69619</v>
      </c>
      <c r="P295" s="3">
        <v>0</v>
      </c>
      <c r="Q295" s="3">
        <v>26770</v>
      </c>
      <c r="R295" s="3">
        <v>0</v>
      </c>
      <c r="S295" s="3">
        <v>45165</v>
      </c>
      <c r="T295" s="3">
        <v>467190</v>
      </c>
      <c r="U295" s="3">
        <v>1175000</v>
      </c>
      <c r="V295" s="3">
        <v>388020</v>
      </c>
      <c r="W295">
        <v>1153</v>
      </c>
      <c r="X295">
        <v>1064</v>
      </c>
      <c r="Y295" s="16">
        <v>6.4342530378755303</v>
      </c>
      <c r="Z295" s="17">
        <v>2.4586886031414901E-2</v>
      </c>
      <c r="AA295" s="7" t="str">
        <f t="shared" si="7"/>
        <v>ACP1 I</v>
      </c>
      <c r="AB295">
        <v>294</v>
      </c>
      <c r="AC295" t="s">
        <v>5034</v>
      </c>
      <c r="AD295">
        <v>1153</v>
      </c>
    </row>
    <row r="296" spans="1:30">
      <c r="A296" t="s">
        <v>14</v>
      </c>
      <c r="B296" t="s">
        <v>14</v>
      </c>
      <c r="C296" s="10" t="s">
        <v>15</v>
      </c>
      <c r="D296" t="s">
        <v>4041</v>
      </c>
      <c r="E296" s="3">
        <v>62532</v>
      </c>
      <c r="F296" s="3">
        <v>57385</v>
      </c>
      <c r="G296" s="3">
        <v>0</v>
      </c>
      <c r="H296" s="3">
        <v>0</v>
      </c>
      <c r="I296" s="3">
        <v>0</v>
      </c>
      <c r="J296" s="3">
        <v>21071</v>
      </c>
      <c r="K296" s="3">
        <v>0</v>
      </c>
      <c r="L296" s="3">
        <v>170460</v>
      </c>
      <c r="M296" s="3">
        <v>0</v>
      </c>
      <c r="N296" s="3">
        <v>18947</v>
      </c>
      <c r="O296" s="3">
        <v>0</v>
      </c>
      <c r="P296" s="3">
        <v>0</v>
      </c>
      <c r="Q296" s="3">
        <v>0</v>
      </c>
      <c r="R296" s="3">
        <v>0</v>
      </c>
      <c r="S296" s="3">
        <v>0</v>
      </c>
      <c r="T296" s="3">
        <v>43720</v>
      </c>
      <c r="U296" s="3">
        <v>166430</v>
      </c>
      <c r="V296" s="3">
        <v>20827</v>
      </c>
      <c r="W296">
        <v>89</v>
      </c>
      <c r="X296">
        <v>6</v>
      </c>
      <c r="Y296" s="16">
        <v>6.66729609383259</v>
      </c>
      <c r="Z296" s="17">
        <v>4.48730760640476E-3</v>
      </c>
      <c r="AA296" s="7" t="str">
        <f t="shared" si="7"/>
        <v>MRPS24</v>
      </c>
      <c r="AB296">
        <v>295</v>
      </c>
      <c r="AC296" t="s">
        <v>4041</v>
      </c>
      <c r="AD296">
        <v>89</v>
      </c>
    </row>
    <row r="297" spans="1:30">
      <c r="A297" t="s">
        <v>729</v>
      </c>
      <c r="B297" t="s">
        <v>730</v>
      </c>
      <c r="C297" s="10" t="s">
        <v>731</v>
      </c>
      <c r="D297" t="s">
        <v>4327</v>
      </c>
      <c r="E297" s="3">
        <v>38947</v>
      </c>
      <c r="F297" s="3">
        <v>171560</v>
      </c>
      <c r="G297" s="3">
        <v>57564</v>
      </c>
      <c r="H297" s="3">
        <v>28912</v>
      </c>
      <c r="I297" s="3">
        <v>0</v>
      </c>
      <c r="J297" s="3">
        <v>0</v>
      </c>
      <c r="K297" s="3">
        <v>191640</v>
      </c>
      <c r="L297" s="3">
        <v>1281600</v>
      </c>
      <c r="M297" s="3">
        <v>95788</v>
      </c>
      <c r="N297" s="3">
        <v>14358</v>
      </c>
      <c r="O297" s="3">
        <v>0</v>
      </c>
      <c r="P297" s="3">
        <v>0</v>
      </c>
      <c r="Q297" s="3">
        <v>0</v>
      </c>
      <c r="R297" s="3">
        <v>60139</v>
      </c>
      <c r="S297" s="3">
        <v>11510</v>
      </c>
      <c r="T297" s="3">
        <v>85205</v>
      </c>
      <c r="U297" s="3">
        <v>709360</v>
      </c>
      <c r="V297" s="3">
        <v>325680</v>
      </c>
      <c r="W297">
        <v>392</v>
      </c>
      <c r="X297">
        <v>308</v>
      </c>
      <c r="Y297" s="16">
        <v>6.8466047340083298</v>
      </c>
      <c r="Z297" s="17">
        <v>1.7952697252041201E-2</v>
      </c>
      <c r="AA297" s="7" t="str">
        <f t="shared" si="7"/>
        <v xml:space="preserve">ACSL1 </v>
      </c>
      <c r="AB297">
        <v>296</v>
      </c>
      <c r="AC297" t="s">
        <v>5710</v>
      </c>
      <c r="AD297">
        <v>392</v>
      </c>
    </row>
    <row r="298" spans="1:30">
      <c r="A298" t="s">
        <v>2726</v>
      </c>
      <c r="B298" t="s">
        <v>2726</v>
      </c>
      <c r="C298" s="10" t="s">
        <v>2727</v>
      </c>
      <c r="D298" t="s">
        <v>5580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127360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">
        <v>0</v>
      </c>
      <c r="T298" s="3">
        <v>101160</v>
      </c>
      <c r="U298" s="3">
        <v>0</v>
      </c>
      <c r="V298" s="3">
        <v>164800</v>
      </c>
      <c r="W298">
        <v>1246</v>
      </c>
      <c r="X298">
        <v>1155</v>
      </c>
      <c r="Y298" s="16">
        <v>5.9855453778361802</v>
      </c>
      <c r="Z298" s="17">
        <v>1.8634869157543799E-2</v>
      </c>
      <c r="AA298" s="7" t="e">
        <f t="shared" si="7"/>
        <v>#VALUE!</v>
      </c>
      <c r="AB298">
        <v>297</v>
      </c>
      <c r="AC298" t="s">
        <v>5580</v>
      </c>
      <c r="AD298">
        <v>1246</v>
      </c>
    </row>
    <row r="299" spans="1:30">
      <c r="A299" t="s">
        <v>762</v>
      </c>
      <c r="B299" t="s">
        <v>763</v>
      </c>
      <c r="C299" s="10" t="s">
        <v>764</v>
      </c>
      <c r="D299" t="s">
        <v>4339</v>
      </c>
      <c r="E299" s="3">
        <v>0</v>
      </c>
      <c r="F299" s="3">
        <v>0</v>
      </c>
      <c r="G299" s="3">
        <v>0</v>
      </c>
      <c r="H299" s="3">
        <v>7609.7</v>
      </c>
      <c r="I299" s="3">
        <v>0</v>
      </c>
      <c r="J299" s="3">
        <v>0</v>
      </c>
      <c r="K299" s="3">
        <v>0</v>
      </c>
      <c r="L299" s="3">
        <v>0</v>
      </c>
      <c r="M299" s="3">
        <v>22616</v>
      </c>
      <c r="N299" s="3">
        <v>15474</v>
      </c>
      <c r="O299" s="3">
        <v>0</v>
      </c>
      <c r="P299" s="3">
        <v>0</v>
      </c>
      <c r="Q299" s="3">
        <v>0</v>
      </c>
      <c r="R299" s="3">
        <v>3880.7</v>
      </c>
      <c r="S299" s="3">
        <v>0</v>
      </c>
      <c r="T299" s="3">
        <v>115060</v>
      </c>
      <c r="U299" s="3">
        <v>79254</v>
      </c>
      <c r="V299" s="3">
        <v>114370</v>
      </c>
      <c r="W299">
        <v>404</v>
      </c>
      <c r="X299">
        <v>320</v>
      </c>
      <c r="Y299" s="16">
        <v>6.9898954966073799</v>
      </c>
      <c r="Z299" s="17">
        <v>2.9513793393627502E-3</v>
      </c>
      <c r="AA299" s="7" t="str">
        <f t="shared" si="7"/>
        <v xml:space="preserve">EIF3E </v>
      </c>
      <c r="AB299">
        <v>298</v>
      </c>
      <c r="AC299" t="s">
        <v>5711</v>
      </c>
      <c r="AD299">
        <v>404</v>
      </c>
    </row>
    <row r="300" spans="1:30">
      <c r="A300" t="s">
        <v>2162</v>
      </c>
      <c r="B300" t="s">
        <v>2162</v>
      </c>
      <c r="C300" s="10" t="s">
        <v>2163</v>
      </c>
      <c r="D300" t="s">
        <v>4902</v>
      </c>
      <c r="E300" s="3">
        <v>166830</v>
      </c>
      <c r="F300" s="3">
        <v>286830</v>
      </c>
      <c r="G300" s="3">
        <v>0</v>
      </c>
      <c r="H300" s="3">
        <v>0</v>
      </c>
      <c r="I300" s="3">
        <v>0</v>
      </c>
      <c r="J300" s="3">
        <v>0</v>
      </c>
      <c r="K300" s="3">
        <v>896270</v>
      </c>
      <c r="L300" s="3">
        <v>874610</v>
      </c>
      <c r="M300" s="3">
        <v>30182</v>
      </c>
      <c r="N300" s="3">
        <v>153320</v>
      </c>
      <c r="O300" s="3">
        <v>315660</v>
      </c>
      <c r="P300" s="3">
        <v>0</v>
      </c>
      <c r="Q300" s="3">
        <v>96612</v>
      </c>
      <c r="R300" s="3">
        <v>0</v>
      </c>
      <c r="S300" s="3">
        <v>0</v>
      </c>
      <c r="T300" s="3">
        <v>630960</v>
      </c>
      <c r="U300" s="3">
        <v>855560</v>
      </c>
      <c r="V300" s="3">
        <v>376310</v>
      </c>
      <c r="W300">
        <v>1011</v>
      </c>
      <c r="X300">
        <v>924</v>
      </c>
      <c r="Y300" s="16">
        <v>6.4894013638551904</v>
      </c>
      <c r="Z300" s="17">
        <v>7.3599013028843405E-2</v>
      </c>
      <c r="AA300" s="7" t="str">
        <f t="shared" si="7"/>
        <v>HIGD1D</v>
      </c>
      <c r="AB300">
        <v>299</v>
      </c>
      <c r="AC300" t="s">
        <v>4902</v>
      </c>
      <c r="AD300">
        <v>1011</v>
      </c>
    </row>
    <row r="301" spans="1:30">
      <c r="A301" t="s">
        <v>823</v>
      </c>
      <c r="B301" t="s">
        <v>823</v>
      </c>
      <c r="C301" s="10" t="s">
        <v>824</v>
      </c>
      <c r="D301" t="s">
        <v>4361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  <c r="M301" s="3">
        <v>0</v>
      </c>
      <c r="N301" s="3">
        <v>0</v>
      </c>
      <c r="O301" s="3">
        <v>0</v>
      </c>
      <c r="P301" s="3">
        <v>0</v>
      </c>
      <c r="Q301" s="3">
        <v>0</v>
      </c>
      <c r="R301" s="3">
        <v>0</v>
      </c>
      <c r="S301" s="3">
        <v>0</v>
      </c>
      <c r="T301" s="3">
        <v>0</v>
      </c>
      <c r="U301" s="3">
        <v>138770</v>
      </c>
      <c r="V301" s="3">
        <v>297810</v>
      </c>
      <c r="W301">
        <v>429</v>
      </c>
      <c r="X301">
        <v>345</v>
      </c>
      <c r="Y301" s="16">
        <v>6.4221229531991098</v>
      </c>
      <c r="Z301" s="17">
        <v>1.88422526617038E-2</v>
      </c>
      <c r="AA301" s="7" t="str">
        <f t="shared" si="7"/>
        <v xml:space="preserve">HDAC1 </v>
      </c>
      <c r="AB301">
        <v>300</v>
      </c>
      <c r="AC301" t="s">
        <v>5712</v>
      </c>
      <c r="AD301">
        <v>429</v>
      </c>
    </row>
    <row r="302" spans="1:30">
      <c r="A302" t="s">
        <v>3745</v>
      </c>
      <c r="B302" t="s">
        <v>3745</v>
      </c>
      <c r="C302" s="10" t="s">
        <v>3746</v>
      </c>
      <c r="D302" t="s">
        <v>5488</v>
      </c>
      <c r="E302" s="3">
        <v>0</v>
      </c>
      <c r="F302" s="3">
        <v>0</v>
      </c>
      <c r="G302" s="3">
        <v>78306</v>
      </c>
      <c r="H302" s="3">
        <v>33150</v>
      </c>
      <c r="I302" s="3">
        <v>0</v>
      </c>
      <c r="J302" s="3">
        <v>0</v>
      </c>
      <c r="K302" s="3">
        <v>54789</v>
      </c>
      <c r="L302" s="3">
        <v>30015</v>
      </c>
      <c r="M302" s="3">
        <v>0</v>
      </c>
      <c r="N302" s="3">
        <v>91732</v>
      </c>
      <c r="O302" s="3">
        <v>0</v>
      </c>
      <c r="P302" s="3">
        <v>0</v>
      </c>
      <c r="Q302" s="3">
        <v>0</v>
      </c>
      <c r="R302" s="3">
        <v>0</v>
      </c>
      <c r="S302" s="3">
        <v>0</v>
      </c>
      <c r="T302" s="3">
        <v>67720</v>
      </c>
      <c r="U302" s="3">
        <v>422380</v>
      </c>
      <c r="V302" s="3">
        <v>10668</v>
      </c>
      <c r="W302">
        <v>1674</v>
      </c>
      <c r="X302">
        <v>1576</v>
      </c>
      <c r="Y302" s="16">
        <v>6.6246365744420999</v>
      </c>
      <c r="Z302" s="17">
        <v>2.36561275462416E-2</v>
      </c>
      <c r="AA302" s="7" t="str">
        <f t="shared" si="7"/>
        <v xml:space="preserve">EIF3F </v>
      </c>
      <c r="AB302">
        <v>301</v>
      </c>
      <c r="AC302" t="s">
        <v>5713</v>
      </c>
      <c r="AD302">
        <v>1674</v>
      </c>
    </row>
    <row r="303" spans="1:30">
      <c r="A303" t="s">
        <v>3626</v>
      </c>
      <c r="B303" t="s">
        <v>3626</v>
      </c>
      <c r="C303" s="10" t="s">
        <v>3627</v>
      </c>
      <c r="D303" t="s">
        <v>5290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  <c r="L303" s="3">
        <v>484670</v>
      </c>
      <c r="M303" s="3">
        <v>202920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0</v>
      </c>
      <c r="T303" s="3">
        <v>91634</v>
      </c>
      <c r="U303" s="3">
        <v>0</v>
      </c>
      <c r="V303" s="3">
        <v>159630</v>
      </c>
      <c r="W303">
        <v>1626</v>
      </c>
      <c r="X303">
        <v>1529</v>
      </c>
      <c r="Y303" s="16">
        <v>5.9226558868213903</v>
      </c>
      <c r="Z303" s="17">
        <v>1.8693891609311501E-2</v>
      </c>
      <c r="AA303" s="7" t="str">
        <f t="shared" si="7"/>
        <v>HSP90A</v>
      </c>
      <c r="AB303">
        <v>302</v>
      </c>
      <c r="AC303" t="s">
        <v>5290</v>
      </c>
      <c r="AD303">
        <v>1626</v>
      </c>
    </row>
    <row r="304" spans="1:30">
      <c r="A304" t="s">
        <v>1425</v>
      </c>
      <c r="B304" t="s">
        <v>1426</v>
      </c>
      <c r="C304" s="10" t="s">
        <v>1427</v>
      </c>
      <c r="D304" t="s">
        <v>5580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32249</v>
      </c>
      <c r="L304" s="3">
        <v>40190</v>
      </c>
      <c r="M304" s="3">
        <v>46055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">
        <v>0</v>
      </c>
      <c r="T304" s="3">
        <v>186020</v>
      </c>
      <c r="U304" s="3">
        <v>0</v>
      </c>
      <c r="V304" s="3">
        <v>77019</v>
      </c>
      <c r="W304">
        <v>685</v>
      </c>
      <c r="X304">
        <v>600</v>
      </c>
      <c r="Y304" s="16">
        <v>5.9126749956861104</v>
      </c>
      <c r="Z304" s="17">
        <v>1.90675127498206E-2</v>
      </c>
      <c r="AA304" s="7" t="e">
        <f t="shared" si="7"/>
        <v>#VALUE!</v>
      </c>
      <c r="AB304">
        <v>303</v>
      </c>
      <c r="AC304" t="s">
        <v>5580</v>
      </c>
      <c r="AD304">
        <v>685</v>
      </c>
    </row>
    <row r="305" spans="1:30">
      <c r="A305" t="s">
        <v>905</v>
      </c>
      <c r="B305" t="s">
        <v>906</v>
      </c>
      <c r="C305" s="10" t="s">
        <v>907</v>
      </c>
      <c r="D305" t="s">
        <v>4392</v>
      </c>
      <c r="E305" s="3">
        <v>18430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49605</v>
      </c>
      <c r="L305" s="3">
        <v>41200</v>
      </c>
      <c r="M305" s="3">
        <v>23754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291920</v>
      </c>
      <c r="V305" s="3">
        <v>132290</v>
      </c>
      <c r="W305">
        <v>462</v>
      </c>
      <c r="X305">
        <v>378</v>
      </c>
      <c r="Y305" s="16">
        <v>6.3895193383865401</v>
      </c>
      <c r="Z305" s="17">
        <v>1.88756990282926E-2</v>
      </c>
      <c r="AA305" s="7" t="str">
        <f t="shared" si="7"/>
        <v>PDK1 c</v>
      </c>
      <c r="AB305">
        <v>304</v>
      </c>
      <c r="AC305" t="s">
        <v>4392</v>
      </c>
      <c r="AD305">
        <v>462</v>
      </c>
    </row>
    <row r="306" spans="1:30">
      <c r="A306" t="s">
        <v>3315</v>
      </c>
      <c r="B306" t="s">
        <v>3316</v>
      </c>
      <c r="C306" s="10" t="s">
        <v>3317</v>
      </c>
      <c r="D306" t="s">
        <v>5340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8340.9</v>
      </c>
      <c r="L306" s="3">
        <v>35942</v>
      </c>
      <c r="M306" s="3">
        <v>145980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">
        <v>0</v>
      </c>
      <c r="T306" s="3">
        <v>46522</v>
      </c>
      <c r="U306" s="3">
        <v>0</v>
      </c>
      <c r="V306" s="3">
        <v>292920</v>
      </c>
      <c r="W306">
        <v>1496</v>
      </c>
      <c r="X306">
        <v>1401</v>
      </c>
      <c r="Y306" s="16">
        <v>5.8885908917130996</v>
      </c>
      <c r="Z306" s="17">
        <v>2.1208481064154999E-2</v>
      </c>
      <c r="AA306" s="7" t="str">
        <f t="shared" si="7"/>
        <v xml:space="preserve">MED23 </v>
      </c>
      <c r="AB306">
        <v>305</v>
      </c>
      <c r="AC306" t="s">
        <v>5714</v>
      </c>
      <c r="AD306">
        <v>1496</v>
      </c>
    </row>
    <row r="307" spans="1:30">
      <c r="A307" t="s">
        <v>2937</v>
      </c>
      <c r="B307" t="s">
        <v>2937</v>
      </c>
      <c r="C307" s="10" t="s">
        <v>2938</v>
      </c>
      <c r="D307" t="s">
        <v>5201</v>
      </c>
      <c r="E307" s="3">
        <v>0</v>
      </c>
      <c r="F307" s="3">
        <v>153720</v>
      </c>
      <c r="G307" s="3">
        <v>195250</v>
      </c>
      <c r="H307" s="3">
        <v>293330</v>
      </c>
      <c r="I307" s="3">
        <v>0</v>
      </c>
      <c r="J307" s="3">
        <v>54348</v>
      </c>
      <c r="K307" s="3">
        <v>367910</v>
      </c>
      <c r="L307" s="3">
        <v>203770</v>
      </c>
      <c r="M307" s="3">
        <v>219210</v>
      </c>
      <c r="N307" s="3">
        <v>114170</v>
      </c>
      <c r="O307" s="3">
        <v>0</v>
      </c>
      <c r="P307" s="3">
        <v>394930</v>
      </c>
      <c r="Q307" s="3">
        <v>104120</v>
      </c>
      <c r="R307" s="3">
        <v>0</v>
      </c>
      <c r="S307" s="3">
        <v>0</v>
      </c>
      <c r="T307" s="3">
        <v>386230</v>
      </c>
      <c r="U307" s="3">
        <v>409600</v>
      </c>
      <c r="V307" s="3">
        <v>821360</v>
      </c>
      <c r="W307">
        <v>1336</v>
      </c>
      <c r="X307">
        <v>1244</v>
      </c>
      <c r="Y307" s="16">
        <v>6.2735458169969602</v>
      </c>
      <c r="Z307" s="17">
        <v>8.2424823998828403E-2</v>
      </c>
      <c r="AA307" s="7" t="str">
        <f t="shared" si="7"/>
        <v>ELAVL1</v>
      </c>
      <c r="AB307">
        <v>306</v>
      </c>
      <c r="AC307" t="s">
        <v>5201</v>
      </c>
      <c r="AD307">
        <v>1336</v>
      </c>
    </row>
    <row r="308" spans="1:30">
      <c r="A308" t="s">
        <v>3461</v>
      </c>
      <c r="B308" t="s">
        <v>3462</v>
      </c>
      <c r="C308" s="10" t="s">
        <v>3463</v>
      </c>
      <c r="D308" t="s">
        <v>5392</v>
      </c>
      <c r="E308" s="3">
        <v>0</v>
      </c>
      <c r="F308" s="3">
        <v>0</v>
      </c>
      <c r="G308" s="3">
        <v>0</v>
      </c>
      <c r="H308" s="3">
        <v>31854</v>
      </c>
      <c r="I308" s="3">
        <v>0</v>
      </c>
      <c r="J308" s="3">
        <v>0</v>
      </c>
      <c r="K308" s="3">
        <v>223970</v>
      </c>
      <c r="L308" s="3">
        <v>297020</v>
      </c>
      <c r="M308" s="3">
        <v>948430</v>
      </c>
      <c r="N308" s="3">
        <v>56374</v>
      </c>
      <c r="O308" s="3">
        <v>0</v>
      </c>
      <c r="P308" s="3">
        <v>60019</v>
      </c>
      <c r="Q308" s="3">
        <v>45782</v>
      </c>
      <c r="R308" s="3">
        <v>0</v>
      </c>
      <c r="S308" s="3">
        <v>0</v>
      </c>
      <c r="T308" s="3">
        <v>127690</v>
      </c>
      <c r="U308" s="3">
        <v>386820</v>
      </c>
      <c r="V308" s="3">
        <v>499180</v>
      </c>
      <c r="W308">
        <v>1556</v>
      </c>
      <c r="X308">
        <v>1460</v>
      </c>
      <c r="Y308" s="16">
        <v>6.2945353558239603</v>
      </c>
      <c r="Z308" s="17">
        <v>4.3328719126481598E-2</v>
      </c>
      <c r="AA308" s="7" t="str">
        <f t="shared" si="7"/>
        <v>PFKM c</v>
      </c>
      <c r="AB308">
        <v>307</v>
      </c>
      <c r="AC308" t="s">
        <v>5392</v>
      </c>
      <c r="AD308">
        <v>1556</v>
      </c>
    </row>
    <row r="309" spans="1:30">
      <c r="A309" t="s">
        <v>1129</v>
      </c>
      <c r="B309" t="s">
        <v>1130</v>
      </c>
      <c r="C309" s="10" t="s">
        <v>1131</v>
      </c>
      <c r="D309" t="s">
        <v>4479</v>
      </c>
      <c r="E309" s="3">
        <v>51391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372520</v>
      </c>
      <c r="L309" s="3">
        <v>474310</v>
      </c>
      <c r="M309" s="3">
        <v>0</v>
      </c>
      <c r="N309" s="3">
        <v>44716</v>
      </c>
      <c r="O309" s="3">
        <v>0</v>
      </c>
      <c r="P309" s="3">
        <v>0</v>
      </c>
      <c r="Q309" s="3">
        <v>0</v>
      </c>
      <c r="R309" s="3">
        <v>0</v>
      </c>
      <c r="S309" s="3">
        <v>0</v>
      </c>
      <c r="T309" s="3">
        <v>0</v>
      </c>
      <c r="U309" s="3">
        <v>1055800</v>
      </c>
      <c r="V309" s="3">
        <v>427880</v>
      </c>
      <c r="W309">
        <v>558</v>
      </c>
      <c r="X309">
        <v>474</v>
      </c>
      <c r="Y309" s="16">
        <v>6.33083336704071</v>
      </c>
      <c r="Z309" s="17">
        <v>7.9144937053178002E-2</v>
      </c>
      <c r="AA309" s="7" t="str">
        <f t="shared" si="7"/>
        <v xml:space="preserve">RAP1A </v>
      </c>
      <c r="AB309">
        <v>308</v>
      </c>
      <c r="AC309" t="s">
        <v>5715</v>
      </c>
      <c r="AD309">
        <v>558</v>
      </c>
    </row>
    <row r="310" spans="1:30">
      <c r="A310" t="s">
        <v>2121</v>
      </c>
      <c r="B310" t="s">
        <v>2122</v>
      </c>
      <c r="C310" s="10" t="s">
        <v>2123</v>
      </c>
      <c r="D310" t="s">
        <v>4885</v>
      </c>
      <c r="E310" s="3">
        <v>0</v>
      </c>
      <c r="F310" s="3">
        <v>40673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106560</v>
      </c>
      <c r="M310" s="3">
        <v>21358</v>
      </c>
      <c r="N310" s="3">
        <v>0</v>
      </c>
      <c r="O310" s="3">
        <v>0</v>
      </c>
      <c r="P310" s="3">
        <v>0</v>
      </c>
      <c r="Q310" s="3">
        <v>0</v>
      </c>
      <c r="R310" s="3">
        <v>0</v>
      </c>
      <c r="S310" s="3">
        <v>0</v>
      </c>
      <c r="T310" s="3">
        <v>0</v>
      </c>
      <c r="U310" s="3">
        <v>229040</v>
      </c>
      <c r="V310" s="3">
        <v>149500</v>
      </c>
      <c r="W310">
        <v>992</v>
      </c>
      <c r="X310">
        <v>905</v>
      </c>
      <c r="Y310" s="16">
        <v>6.3316753362489697</v>
      </c>
      <c r="Z310" s="17">
        <v>1.8576649832710901E-2</v>
      </c>
      <c r="AA310" s="7" t="str">
        <f t="shared" si="7"/>
        <v>VAPA v</v>
      </c>
      <c r="AB310">
        <v>309</v>
      </c>
      <c r="AC310" t="s">
        <v>4885</v>
      </c>
      <c r="AD310">
        <v>992</v>
      </c>
    </row>
    <row r="311" spans="1:30">
      <c r="A311" t="s">
        <v>2966</v>
      </c>
      <c r="B311" t="s">
        <v>2966</v>
      </c>
      <c r="C311" s="10" t="s">
        <v>2967</v>
      </c>
      <c r="D311" t="s">
        <v>5213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>
        <v>0</v>
      </c>
      <c r="M311" s="3">
        <v>429960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">
        <v>0</v>
      </c>
      <c r="T311" s="3">
        <v>16932</v>
      </c>
      <c r="U311" s="3">
        <v>0</v>
      </c>
      <c r="V311" s="3">
        <v>765230</v>
      </c>
      <c r="W311">
        <v>1348</v>
      </c>
      <c r="X311">
        <v>1256</v>
      </c>
      <c r="Y311" s="16">
        <v>5.8643328939397801</v>
      </c>
      <c r="Z311" s="17">
        <v>3.1234479293382099E-2</v>
      </c>
      <c r="AA311" s="7" t="str">
        <f t="shared" si="7"/>
        <v xml:space="preserve">SCAF1 </v>
      </c>
      <c r="AB311">
        <v>310</v>
      </c>
      <c r="AC311" t="s">
        <v>5716</v>
      </c>
      <c r="AD311">
        <v>1348</v>
      </c>
    </row>
    <row r="312" spans="1:30">
      <c r="A312" t="s">
        <v>927</v>
      </c>
      <c r="B312" t="s">
        <v>928</v>
      </c>
      <c r="C312" s="10" t="s">
        <v>929</v>
      </c>
      <c r="D312" t="s">
        <v>4401</v>
      </c>
      <c r="E312" s="3">
        <v>0</v>
      </c>
      <c r="F312" s="3">
        <v>0</v>
      </c>
      <c r="G312" s="3">
        <v>0</v>
      </c>
      <c r="H312" s="3">
        <v>8073.3</v>
      </c>
      <c r="I312" s="3">
        <v>0</v>
      </c>
      <c r="J312" s="3">
        <v>0</v>
      </c>
      <c r="K312" s="3">
        <v>0</v>
      </c>
      <c r="L312" s="3">
        <v>136350</v>
      </c>
      <c r="M312" s="3">
        <v>14760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">
        <v>0</v>
      </c>
      <c r="T312" s="3">
        <v>0</v>
      </c>
      <c r="U312" s="3">
        <v>221130</v>
      </c>
      <c r="V312" s="3">
        <v>148190</v>
      </c>
      <c r="W312">
        <v>471</v>
      </c>
      <c r="X312">
        <v>387</v>
      </c>
      <c r="Y312" s="16">
        <v>6.3105412698814698</v>
      </c>
      <c r="Z312" s="17">
        <v>1.8562396689894001E-2</v>
      </c>
      <c r="AA312" s="7" t="str">
        <f t="shared" si="7"/>
        <v>TOMM70</v>
      </c>
      <c r="AB312">
        <v>311</v>
      </c>
      <c r="AC312" t="s">
        <v>4401</v>
      </c>
      <c r="AD312">
        <v>471</v>
      </c>
    </row>
    <row r="313" spans="1:30">
      <c r="A313" t="s">
        <v>2046</v>
      </c>
      <c r="B313" t="s">
        <v>2046</v>
      </c>
      <c r="C313" s="10" t="s">
        <v>2047</v>
      </c>
      <c r="D313" t="s">
        <v>4852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742760</v>
      </c>
      <c r="L313" s="3">
        <v>17398</v>
      </c>
      <c r="M313" s="3">
        <v>16999</v>
      </c>
      <c r="N313" s="3">
        <v>0</v>
      </c>
      <c r="O313" s="3">
        <v>0</v>
      </c>
      <c r="P313" s="3">
        <v>0</v>
      </c>
      <c r="Q313" s="3">
        <v>0</v>
      </c>
      <c r="R313" s="3">
        <v>0</v>
      </c>
      <c r="S313" s="3">
        <v>0</v>
      </c>
      <c r="T313" s="3">
        <v>9520.9</v>
      </c>
      <c r="U313" s="3">
        <v>26854</v>
      </c>
      <c r="V313" s="3">
        <v>51675</v>
      </c>
      <c r="W313">
        <v>958</v>
      </c>
      <c r="X313">
        <v>871</v>
      </c>
      <c r="Y313" s="16">
        <v>6.5289752118071203</v>
      </c>
      <c r="Z313" s="17">
        <v>2.2048701751496298E-6</v>
      </c>
      <c r="AA313" s="7" t="str">
        <f t="shared" si="7"/>
        <v>RNF126</v>
      </c>
      <c r="AB313">
        <v>312</v>
      </c>
      <c r="AC313" t="s">
        <v>4852</v>
      </c>
      <c r="AD313">
        <v>958</v>
      </c>
    </row>
    <row r="314" spans="1:30">
      <c r="A314" t="s">
        <v>1400</v>
      </c>
      <c r="B314" t="s">
        <v>1400</v>
      </c>
      <c r="C314" s="10" t="s">
        <v>1401</v>
      </c>
      <c r="D314" t="s">
        <v>4586</v>
      </c>
      <c r="E314" s="3">
        <v>339290</v>
      </c>
      <c r="F314" s="3">
        <v>474670</v>
      </c>
      <c r="G314" s="3">
        <v>328710</v>
      </c>
      <c r="H314" s="3">
        <v>0</v>
      </c>
      <c r="I314" s="3">
        <v>440490</v>
      </c>
      <c r="J314" s="3">
        <v>36910</v>
      </c>
      <c r="K314" s="3">
        <v>970650</v>
      </c>
      <c r="L314" s="3">
        <v>5374600</v>
      </c>
      <c r="M314" s="3">
        <v>1877500</v>
      </c>
      <c r="N314" s="3">
        <v>133340</v>
      </c>
      <c r="O314" s="3">
        <v>341540</v>
      </c>
      <c r="P314" s="3">
        <v>74273</v>
      </c>
      <c r="Q314" s="3">
        <v>269910</v>
      </c>
      <c r="R314" s="3">
        <v>0</v>
      </c>
      <c r="S314" s="3">
        <v>0</v>
      </c>
      <c r="T314" s="3">
        <v>581020</v>
      </c>
      <c r="U314" s="3">
        <v>4346200</v>
      </c>
      <c r="V314" s="3">
        <v>1379200</v>
      </c>
      <c r="W314">
        <v>674</v>
      </c>
      <c r="X314">
        <v>589</v>
      </c>
      <c r="Y314" s="16">
        <v>6.2601315162546802</v>
      </c>
      <c r="Z314" s="17">
        <v>7.4636380871424296E-2</v>
      </c>
      <c r="AA314" s="7" t="str">
        <f t="shared" si="7"/>
        <v>TOMM22</v>
      </c>
      <c r="AB314">
        <v>313</v>
      </c>
      <c r="AC314" t="s">
        <v>4586</v>
      </c>
      <c r="AD314">
        <v>674</v>
      </c>
    </row>
    <row r="315" spans="1:30">
      <c r="A315" t="s">
        <v>2927</v>
      </c>
      <c r="B315" t="s">
        <v>2927</v>
      </c>
      <c r="C315" s="10" t="s">
        <v>2928</v>
      </c>
      <c r="D315" t="s">
        <v>5197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37390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3">
        <v>0</v>
      </c>
      <c r="T315" s="3">
        <v>0</v>
      </c>
      <c r="U315" s="3">
        <v>259740</v>
      </c>
      <c r="V315" s="3">
        <v>121960</v>
      </c>
      <c r="W315">
        <v>1332</v>
      </c>
      <c r="X315">
        <v>1240</v>
      </c>
      <c r="Y315" s="16">
        <v>6.2942524035726599</v>
      </c>
      <c r="Z315" s="17">
        <v>1.8850211444248699E-2</v>
      </c>
      <c r="AA315" s="7" t="str">
        <f t="shared" si="7"/>
        <v>COPS7A</v>
      </c>
      <c r="AB315">
        <v>314</v>
      </c>
      <c r="AC315" t="s">
        <v>5197</v>
      </c>
      <c r="AD315">
        <v>1332</v>
      </c>
    </row>
    <row r="316" spans="1:30">
      <c r="A316" t="s">
        <v>3493</v>
      </c>
      <c r="B316" t="s">
        <v>3493</v>
      </c>
      <c r="C316" s="10" t="s">
        <v>3494</v>
      </c>
      <c r="D316" t="s">
        <v>5402</v>
      </c>
      <c r="E316" s="3">
        <v>38716</v>
      </c>
      <c r="F316" s="3">
        <v>21605</v>
      </c>
      <c r="G316" s="3">
        <v>11994</v>
      </c>
      <c r="H316" s="3">
        <v>0</v>
      </c>
      <c r="I316" s="3">
        <v>0</v>
      </c>
      <c r="J316" s="3">
        <v>0</v>
      </c>
      <c r="K316" s="3">
        <v>117700</v>
      </c>
      <c r="L316" s="3">
        <v>451270</v>
      </c>
      <c r="M316" s="3">
        <v>41831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98838</v>
      </c>
      <c r="U316" s="3">
        <v>0</v>
      </c>
      <c r="V316" s="3">
        <v>112450</v>
      </c>
      <c r="W316">
        <v>1569</v>
      </c>
      <c r="X316">
        <v>1473</v>
      </c>
      <c r="Y316" s="16">
        <v>5.7905674443130399</v>
      </c>
      <c r="Z316" s="17">
        <v>1.8465198393406702E-2</v>
      </c>
      <c r="AA316" s="7" t="str">
        <f t="shared" si="7"/>
        <v>DSTN D</v>
      </c>
      <c r="AB316">
        <v>315</v>
      </c>
      <c r="AC316" t="s">
        <v>5402</v>
      </c>
      <c r="AD316">
        <v>1569</v>
      </c>
    </row>
    <row r="317" spans="1:30">
      <c r="A317" t="s">
        <v>1585</v>
      </c>
      <c r="B317" t="s">
        <v>1585</v>
      </c>
      <c r="C317" s="10" t="s">
        <v>1586</v>
      </c>
      <c r="D317" t="s">
        <v>4660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97255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154840</v>
      </c>
      <c r="V317" s="3">
        <v>169180</v>
      </c>
      <c r="W317">
        <v>753</v>
      </c>
      <c r="X317">
        <v>668</v>
      </c>
      <c r="Y317" s="16">
        <v>6.2028727295553896</v>
      </c>
      <c r="Z317" s="17">
        <v>1.8457141716324298E-2</v>
      </c>
      <c r="AA317" s="7" t="str">
        <f t="shared" si="7"/>
        <v>FECH f</v>
      </c>
      <c r="AB317">
        <v>316</v>
      </c>
      <c r="AC317" t="s">
        <v>4660</v>
      </c>
      <c r="AD317">
        <v>753</v>
      </c>
    </row>
    <row r="318" spans="1:30">
      <c r="A318" t="s">
        <v>43</v>
      </c>
      <c r="B318" t="s">
        <v>44</v>
      </c>
      <c r="C318" s="10" t="s">
        <v>45</v>
      </c>
      <c r="D318" t="s">
        <v>4053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277120</v>
      </c>
      <c r="L318" s="3">
        <v>220350</v>
      </c>
      <c r="M318" s="3">
        <v>159110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140040</v>
      </c>
      <c r="V318" s="3">
        <v>183540</v>
      </c>
      <c r="W318">
        <v>101</v>
      </c>
      <c r="X318">
        <v>18</v>
      </c>
      <c r="Y318" s="16">
        <v>6.19373814282753</v>
      </c>
      <c r="Z318" s="17">
        <v>1.8504064771792401E-2</v>
      </c>
      <c r="AA318" s="7" t="str">
        <f t="shared" si="7"/>
        <v xml:space="preserve">PSMB8 </v>
      </c>
      <c r="AB318">
        <v>317</v>
      </c>
      <c r="AC318" t="s">
        <v>5717</v>
      </c>
      <c r="AD318">
        <v>101</v>
      </c>
    </row>
    <row r="319" spans="1:30">
      <c r="A319" t="s">
        <v>2633</v>
      </c>
      <c r="B319" t="s">
        <v>2633</v>
      </c>
      <c r="C319" s="10" t="s">
        <v>2634</v>
      </c>
      <c r="D319" t="s">
        <v>5081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  <c r="M319" s="3">
        <v>0</v>
      </c>
      <c r="N319" s="3">
        <v>0</v>
      </c>
      <c r="O319" s="3">
        <v>0</v>
      </c>
      <c r="P319" s="3">
        <v>0</v>
      </c>
      <c r="Q319" s="3">
        <v>0</v>
      </c>
      <c r="R319" s="3">
        <v>0</v>
      </c>
      <c r="S319" s="3">
        <v>0</v>
      </c>
      <c r="T319" s="3">
        <v>0</v>
      </c>
      <c r="U319" s="3">
        <v>193620</v>
      </c>
      <c r="V319" s="3">
        <v>129290</v>
      </c>
      <c r="W319">
        <v>1206</v>
      </c>
      <c r="X319">
        <v>1116</v>
      </c>
      <c r="Y319" s="16">
        <v>6.1810398753409599</v>
      </c>
      <c r="Z319" s="17">
        <v>1.8569177717415699E-2</v>
      </c>
      <c r="AA319" s="7" t="str">
        <f t="shared" si="7"/>
        <v xml:space="preserve">GDAP1 </v>
      </c>
      <c r="AB319">
        <v>318</v>
      </c>
      <c r="AC319" t="s">
        <v>5718</v>
      </c>
      <c r="AD319">
        <v>1206</v>
      </c>
    </row>
    <row r="320" spans="1:30">
      <c r="A320" t="s">
        <v>2559</v>
      </c>
      <c r="B320" t="s">
        <v>2560</v>
      </c>
      <c r="C320" s="10" t="s">
        <v>2561</v>
      </c>
      <c r="D320" t="s">
        <v>5055</v>
      </c>
      <c r="E320" s="3">
        <v>136960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340840</v>
      </c>
      <c r="L320" s="3">
        <v>267180</v>
      </c>
      <c r="M320" s="3">
        <v>0</v>
      </c>
      <c r="N320" s="3">
        <v>20428</v>
      </c>
      <c r="O320" s="3">
        <v>16068</v>
      </c>
      <c r="P320" s="3">
        <v>0</v>
      </c>
      <c r="Q320" s="3">
        <v>8797.2000000000007</v>
      </c>
      <c r="R320" s="3">
        <v>0</v>
      </c>
      <c r="S320" s="3">
        <v>0</v>
      </c>
      <c r="T320" s="3">
        <v>135120</v>
      </c>
      <c r="U320" s="3">
        <v>319680</v>
      </c>
      <c r="V320" s="3">
        <v>73923</v>
      </c>
      <c r="W320">
        <v>1176</v>
      </c>
      <c r="X320">
        <v>1086</v>
      </c>
      <c r="Y320" s="16">
        <v>6.2691356210627003</v>
      </c>
      <c r="Z320" s="17">
        <v>1.4894576748307201E-2</v>
      </c>
      <c r="AA320" s="7" t="str">
        <f t="shared" si="7"/>
        <v>SEC61B</v>
      </c>
      <c r="AB320">
        <v>319</v>
      </c>
      <c r="AC320" t="s">
        <v>5055</v>
      </c>
      <c r="AD320">
        <v>1176</v>
      </c>
    </row>
    <row r="321" spans="1:30">
      <c r="A321" t="s">
        <v>1789</v>
      </c>
      <c r="B321" t="s">
        <v>1790</v>
      </c>
      <c r="C321" s="10" t="s">
        <v>1791</v>
      </c>
      <c r="D321" t="s">
        <v>4745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85775</v>
      </c>
      <c r="L321" s="3">
        <v>349510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60825</v>
      </c>
      <c r="U321" s="3">
        <v>0</v>
      </c>
      <c r="V321" s="3">
        <v>156600</v>
      </c>
      <c r="W321">
        <v>847</v>
      </c>
      <c r="X321">
        <v>760</v>
      </c>
      <c r="Y321" s="16">
        <v>5.71636716059297</v>
      </c>
      <c r="Z321" s="17">
        <v>1.9210541385040199E-2</v>
      </c>
      <c r="AA321" s="7" t="str">
        <f t="shared" si="7"/>
        <v xml:space="preserve">MED29 </v>
      </c>
      <c r="AB321">
        <v>320</v>
      </c>
      <c r="AC321" t="s">
        <v>5719</v>
      </c>
      <c r="AD321">
        <v>847</v>
      </c>
    </row>
    <row r="322" spans="1:30">
      <c r="A322" t="s">
        <v>2134</v>
      </c>
      <c r="B322" t="s">
        <v>2134</v>
      </c>
      <c r="C322" s="10" t="s">
        <v>2135</v>
      </c>
      <c r="D322" t="s">
        <v>4115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464960</v>
      </c>
      <c r="M322" s="3">
        <v>0</v>
      </c>
      <c r="N322" s="3">
        <v>3568000</v>
      </c>
      <c r="O322" s="3">
        <v>0</v>
      </c>
      <c r="P322" s="3">
        <v>0</v>
      </c>
      <c r="Q322" s="3">
        <v>820600</v>
      </c>
      <c r="R322" s="3">
        <v>0</v>
      </c>
      <c r="S322" s="3">
        <v>0</v>
      </c>
      <c r="T322" s="3">
        <v>624080</v>
      </c>
      <c r="U322" s="3">
        <v>349780</v>
      </c>
      <c r="V322" s="3">
        <v>217870</v>
      </c>
      <c r="W322">
        <v>998</v>
      </c>
      <c r="X322">
        <v>911</v>
      </c>
      <c r="Y322" s="16">
        <v>6.2313552835069599</v>
      </c>
      <c r="Z322" s="17">
        <v>0.15887401379840399</v>
      </c>
      <c r="AA322" s="7" t="str">
        <f t="shared" si="7"/>
        <v>HIST2H</v>
      </c>
      <c r="AB322">
        <v>321</v>
      </c>
      <c r="AC322" t="s">
        <v>4115</v>
      </c>
      <c r="AD322">
        <v>998</v>
      </c>
    </row>
    <row r="323" spans="1:30">
      <c r="A323" t="s">
        <v>2808</v>
      </c>
      <c r="B323" t="s">
        <v>2808</v>
      </c>
      <c r="C323" s="10" t="s">
        <v>2809</v>
      </c>
      <c r="D323" t="s">
        <v>5153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178980</v>
      </c>
      <c r="L323" s="3">
        <v>105540</v>
      </c>
      <c r="M323" s="3">
        <v>160810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79623</v>
      </c>
      <c r="U323" s="3">
        <v>0</v>
      </c>
      <c r="V323" s="3">
        <v>111820</v>
      </c>
      <c r="W323">
        <v>1284</v>
      </c>
      <c r="X323">
        <v>1192</v>
      </c>
      <c r="Y323" s="16">
        <v>5.6839054445806099</v>
      </c>
      <c r="Z323" s="17">
        <v>1.85498891921748E-2</v>
      </c>
      <c r="AA323" s="7" t="str">
        <f t="shared" si="7"/>
        <v>TRIM32</v>
      </c>
      <c r="AB323">
        <v>322</v>
      </c>
      <c r="AC323" t="s">
        <v>5153</v>
      </c>
      <c r="AD323">
        <v>1284</v>
      </c>
    </row>
    <row r="324" spans="1:30">
      <c r="A324" t="s">
        <v>106</v>
      </c>
      <c r="B324" t="s">
        <v>106</v>
      </c>
      <c r="C324" s="10" t="s">
        <v>107</v>
      </c>
      <c r="D324" t="s">
        <v>4078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23223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55555</v>
      </c>
      <c r="U324" s="3">
        <v>160870</v>
      </c>
      <c r="V324" s="3">
        <v>0</v>
      </c>
      <c r="W324">
        <v>127</v>
      </c>
      <c r="X324">
        <v>44</v>
      </c>
      <c r="Y324" s="16">
        <v>5.6857216413461904</v>
      </c>
      <c r="Z324" s="17">
        <v>1.94232440663261E-2</v>
      </c>
      <c r="AA324" s="7" t="str">
        <f t="shared" si="7"/>
        <v xml:space="preserve">BCCIP </v>
      </c>
      <c r="AB324">
        <v>323</v>
      </c>
      <c r="AC324" t="s">
        <v>5720</v>
      </c>
      <c r="AD324">
        <v>127</v>
      </c>
    </row>
    <row r="325" spans="1:30">
      <c r="A325" t="s">
        <v>2721</v>
      </c>
      <c r="B325" t="s">
        <v>2722</v>
      </c>
      <c r="C325" s="10" t="s">
        <v>2723</v>
      </c>
      <c r="D325" t="s">
        <v>5117</v>
      </c>
      <c r="E325" s="3">
        <v>0</v>
      </c>
      <c r="F325" s="3">
        <v>36886</v>
      </c>
      <c r="G325" s="3">
        <v>16946</v>
      </c>
      <c r="H325" s="3">
        <v>0</v>
      </c>
      <c r="I325" s="3">
        <v>0</v>
      </c>
      <c r="J325" s="3">
        <v>0</v>
      </c>
      <c r="K325" s="3">
        <v>98377</v>
      </c>
      <c r="L325" s="3">
        <v>985760</v>
      </c>
      <c r="M325" s="3">
        <v>267930</v>
      </c>
      <c r="N325" s="3">
        <v>0</v>
      </c>
      <c r="O325" s="3">
        <v>139460</v>
      </c>
      <c r="P325" s="3">
        <v>0</v>
      </c>
      <c r="Q325" s="3">
        <v>0</v>
      </c>
      <c r="R325" s="3">
        <v>65855</v>
      </c>
      <c r="S325" s="3">
        <v>14560</v>
      </c>
      <c r="T325" s="3">
        <v>111000</v>
      </c>
      <c r="U325" s="3">
        <v>417530</v>
      </c>
      <c r="V325" s="3">
        <v>796750</v>
      </c>
      <c r="W325">
        <v>1244</v>
      </c>
      <c r="X325">
        <v>1153</v>
      </c>
      <c r="Y325" s="16">
        <v>6.5241260321243599</v>
      </c>
      <c r="Z325" s="17">
        <v>4.2550264696490203E-2</v>
      </c>
      <c r="AA325" s="7" t="str">
        <f t="shared" si="7"/>
        <v>DDB1;L</v>
      </c>
      <c r="AB325">
        <v>324</v>
      </c>
      <c r="AC325" t="s">
        <v>5117</v>
      </c>
      <c r="AD325">
        <v>1244</v>
      </c>
    </row>
    <row r="326" spans="1:30">
      <c r="A326" t="s">
        <v>988</v>
      </c>
      <c r="B326" t="s">
        <v>988</v>
      </c>
      <c r="C326" s="10" t="s">
        <v>989</v>
      </c>
      <c r="D326" t="s">
        <v>4423</v>
      </c>
      <c r="E326" s="3">
        <v>267990</v>
      </c>
      <c r="F326" s="3">
        <v>138700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271720</v>
      </c>
      <c r="M326" s="3">
        <v>0</v>
      </c>
      <c r="N326" s="3">
        <v>84230</v>
      </c>
      <c r="O326" s="3">
        <v>0</v>
      </c>
      <c r="P326" s="3">
        <v>0</v>
      </c>
      <c r="Q326" s="3">
        <v>0</v>
      </c>
      <c r="R326" s="3">
        <v>0</v>
      </c>
      <c r="S326" s="3">
        <v>134480</v>
      </c>
      <c r="T326" s="3">
        <v>69568</v>
      </c>
      <c r="U326" s="3">
        <v>198300</v>
      </c>
      <c r="V326" s="3">
        <v>192660</v>
      </c>
      <c r="W326">
        <v>497</v>
      </c>
      <c r="X326">
        <v>413</v>
      </c>
      <c r="Y326" s="16">
        <v>6.1798731991591103</v>
      </c>
      <c r="Z326" s="17">
        <v>5.6419462698407398E-2</v>
      </c>
      <c r="AA326" s="7" t="str">
        <f t="shared" si="7"/>
        <v>TOMM20</v>
      </c>
      <c r="AB326">
        <v>325</v>
      </c>
      <c r="AC326" t="s">
        <v>4423</v>
      </c>
      <c r="AD326">
        <v>497</v>
      </c>
    </row>
    <row r="327" spans="1:30">
      <c r="A327" t="s">
        <v>2750</v>
      </c>
      <c r="B327" t="s">
        <v>2750</v>
      </c>
      <c r="C327" s="10" t="s">
        <v>2751</v>
      </c>
      <c r="D327" t="s">
        <v>5128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65853</v>
      </c>
      <c r="U327" s="3">
        <v>0</v>
      </c>
      <c r="V327" s="3">
        <v>121970</v>
      </c>
      <c r="W327">
        <v>1258</v>
      </c>
      <c r="X327">
        <v>1166</v>
      </c>
      <c r="Y327" s="16">
        <v>5.6343761208278904</v>
      </c>
      <c r="Z327" s="17">
        <v>1.8782021264923E-2</v>
      </c>
      <c r="AA327" s="7" t="str">
        <f t="shared" si="7"/>
        <v xml:space="preserve">FBXO7 </v>
      </c>
      <c r="AB327">
        <v>326</v>
      </c>
      <c r="AC327" t="s">
        <v>5721</v>
      </c>
      <c r="AD327">
        <v>1258</v>
      </c>
    </row>
    <row r="328" spans="1:30">
      <c r="A328" t="s">
        <v>3116</v>
      </c>
      <c r="B328" t="s">
        <v>3117</v>
      </c>
      <c r="C328" s="10" t="s">
        <v>3118</v>
      </c>
      <c r="D328" t="s">
        <v>5266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115460</v>
      </c>
      <c r="L328" s="3">
        <v>121390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85534</v>
      </c>
      <c r="U328" s="3">
        <v>89312</v>
      </c>
      <c r="V328" s="3">
        <v>0</v>
      </c>
      <c r="W328">
        <v>1411</v>
      </c>
      <c r="X328">
        <v>1319</v>
      </c>
      <c r="Y328" s="16">
        <v>5.6102589326219103</v>
      </c>
      <c r="Z328" s="17">
        <v>1.8453162464174999E-2</v>
      </c>
      <c r="AA328" s="7" t="str">
        <f t="shared" ref="AA328:AA391" si="8">MID(C328,SEARCH("Gene_Symbol=",C328)+12,6)</f>
        <v>PPP2R2</v>
      </c>
      <c r="AB328">
        <v>327</v>
      </c>
      <c r="AC328" t="s">
        <v>5266</v>
      </c>
      <c r="AD328">
        <v>1411</v>
      </c>
    </row>
    <row r="329" spans="1:30">
      <c r="A329" t="s">
        <v>3861</v>
      </c>
      <c r="B329" t="s">
        <v>3862</v>
      </c>
      <c r="C329" s="10" t="s">
        <v>3863</v>
      </c>
      <c r="D329" t="s">
        <v>5533</v>
      </c>
      <c r="E329" s="3">
        <v>0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161080</v>
      </c>
      <c r="L329" s="3">
        <v>0</v>
      </c>
      <c r="M329" s="3">
        <v>51113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165990</v>
      </c>
      <c r="V329" s="3">
        <v>116340</v>
      </c>
      <c r="W329">
        <v>1723</v>
      </c>
      <c r="X329">
        <v>1625</v>
      </c>
      <c r="Y329" s="16">
        <v>6.0562414959222197</v>
      </c>
      <c r="Z329" s="17">
        <v>1.8546425310147399E-2</v>
      </c>
      <c r="AA329" s="7" t="str">
        <f t="shared" si="8"/>
        <v xml:space="preserve">SUGT1 </v>
      </c>
      <c r="AB329">
        <v>328</v>
      </c>
      <c r="AC329" t="s">
        <v>5722</v>
      </c>
      <c r="AD329">
        <v>1723</v>
      </c>
    </row>
    <row r="330" spans="1:30">
      <c r="A330" t="s">
        <v>2380</v>
      </c>
      <c r="B330" t="s">
        <v>2380</v>
      </c>
      <c r="C330" s="10" t="s">
        <v>2381</v>
      </c>
      <c r="D330" t="s">
        <v>4986</v>
      </c>
      <c r="E330" s="3">
        <v>122420</v>
      </c>
      <c r="F330" s="3">
        <v>1598900</v>
      </c>
      <c r="G330" s="3">
        <v>451720</v>
      </c>
      <c r="H330" s="3">
        <v>1146300</v>
      </c>
      <c r="I330" s="3">
        <v>821290</v>
      </c>
      <c r="J330" s="3">
        <v>0</v>
      </c>
      <c r="K330" s="3">
        <v>917050</v>
      </c>
      <c r="L330" s="3">
        <v>3869600</v>
      </c>
      <c r="M330" s="3">
        <v>716590</v>
      </c>
      <c r="N330" s="3">
        <v>266040</v>
      </c>
      <c r="O330" s="3">
        <v>0</v>
      </c>
      <c r="P330" s="3">
        <v>242250</v>
      </c>
      <c r="Q330" s="3">
        <v>455710</v>
      </c>
      <c r="R330" s="3">
        <v>0</v>
      </c>
      <c r="S330" s="3">
        <v>0</v>
      </c>
      <c r="T330" s="3">
        <v>660590</v>
      </c>
      <c r="U330" s="3">
        <v>492110</v>
      </c>
      <c r="V330" s="3">
        <v>550530</v>
      </c>
      <c r="W330">
        <v>1103</v>
      </c>
      <c r="X330">
        <v>1014</v>
      </c>
      <c r="Y330" s="16">
        <v>5.98662997415936</v>
      </c>
      <c r="Z330" s="17">
        <v>0.11766092514094099</v>
      </c>
      <c r="AA330" s="7" t="str">
        <f t="shared" si="8"/>
        <v>CD74 I</v>
      </c>
      <c r="AB330">
        <v>329</v>
      </c>
      <c r="AC330" t="s">
        <v>4986</v>
      </c>
      <c r="AD330">
        <v>1103</v>
      </c>
    </row>
    <row r="331" spans="1:30">
      <c r="A331" t="s">
        <v>2835</v>
      </c>
      <c r="B331" t="s">
        <v>2836</v>
      </c>
      <c r="C331" s="10" t="s">
        <v>2837</v>
      </c>
      <c r="D331" t="s">
        <v>5163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121450</v>
      </c>
      <c r="M331" s="3">
        <v>0</v>
      </c>
      <c r="N331" s="3">
        <v>0</v>
      </c>
      <c r="O331" s="3">
        <v>0</v>
      </c>
      <c r="P331" s="3">
        <v>0</v>
      </c>
      <c r="Q331" s="3">
        <v>0</v>
      </c>
      <c r="R331" s="3">
        <v>0</v>
      </c>
      <c r="S331" s="3">
        <v>0</v>
      </c>
      <c r="T331" s="3">
        <v>0</v>
      </c>
      <c r="U331" s="3">
        <v>306610</v>
      </c>
      <c r="V331" s="3">
        <v>62056</v>
      </c>
      <c r="W331">
        <v>1294</v>
      </c>
      <c r="X331">
        <v>1202</v>
      </c>
      <c r="Y331" s="16">
        <v>6.0491094372021097</v>
      </c>
      <c r="Z331" s="17">
        <v>2.04072155136912E-2</v>
      </c>
      <c r="AA331" s="7" t="str">
        <f t="shared" si="8"/>
        <v xml:space="preserve">ACOT8 </v>
      </c>
      <c r="AB331">
        <v>330</v>
      </c>
      <c r="AC331" t="s">
        <v>5723</v>
      </c>
      <c r="AD331">
        <v>1294</v>
      </c>
    </row>
    <row r="332" spans="1:30">
      <c r="A332" t="s">
        <v>3013</v>
      </c>
      <c r="B332" t="s">
        <v>3013</v>
      </c>
      <c r="C332" s="10" t="s">
        <v>3014</v>
      </c>
      <c r="D332" t="s">
        <v>5228</v>
      </c>
      <c r="E332" s="3">
        <v>191860</v>
      </c>
      <c r="F332" s="3">
        <v>342320</v>
      </c>
      <c r="G332" s="3">
        <v>84357</v>
      </c>
      <c r="H332" s="3">
        <v>476790</v>
      </c>
      <c r="I332" s="3">
        <v>69976</v>
      </c>
      <c r="J332" s="3">
        <v>0</v>
      </c>
      <c r="K332" s="3">
        <v>405830</v>
      </c>
      <c r="L332" s="3">
        <v>979120</v>
      </c>
      <c r="M332" s="3">
        <v>89453</v>
      </c>
      <c r="N332" s="3">
        <v>0</v>
      </c>
      <c r="O332" s="3">
        <v>71635</v>
      </c>
      <c r="P332" s="3">
        <v>282800</v>
      </c>
      <c r="Q332" s="3">
        <v>0</v>
      </c>
      <c r="R332" s="3">
        <v>360450</v>
      </c>
      <c r="S332" s="3">
        <v>0</v>
      </c>
      <c r="T332" s="3">
        <v>185480</v>
      </c>
      <c r="U332" s="3">
        <v>2043500</v>
      </c>
      <c r="V332" s="3">
        <v>487590</v>
      </c>
      <c r="W332">
        <v>1366</v>
      </c>
      <c r="X332">
        <v>1274</v>
      </c>
      <c r="Y332" s="16">
        <v>6.3367347702935701</v>
      </c>
      <c r="Z332" s="17">
        <v>9.0952458209538498E-2</v>
      </c>
      <c r="AA332" s="7" t="str">
        <f t="shared" si="8"/>
        <v>SDHA c</v>
      </c>
      <c r="AB332">
        <v>331</v>
      </c>
      <c r="AC332" t="s">
        <v>5228</v>
      </c>
      <c r="AD332">
        <v>1366</v>
      </c>
    </row>
    <row r="333" spans="1:30">
      <c r="A333" t="s">
        <v>174</v>
      </c>
      <c r="B333" t="s">
        <v>174</v>
      </c>
      <c r="C333" s="10" t="s">
        <v>175</v>
      </c>
      <c r="D333" t="s">
        <v>4104</v>
      </c>
      <c r="E333" s="3">
        <v>69836</v>
      </c>
      <c r="F333" s="3">
        <v>58603</v>
      </c>
      <c r="G333" s="3">
        <v>136610</v>
      </c>
      <c r="H333" s="3">
        <v>0</v>
      </c>
      <c r="I333" s="3">
        <v>69245</v>
      </c>
      <c r="J333" s="3">
        <v>39016</v>
      </c>
      <c r="K333" s="3">
        <v>420580</v>
      </c>
      <c r="L333" s="3">
        <v>412520</v>
      </c>
      <c r="M333" s="3">
        <v>105740</v>
      </c>
      <c r="N333" s="3">
        <v>0</v>
      </c>
      <c r="O333" s="3">
        <v>53542</v>
      </c>
      <c r="P333" s="3">
        <v>0</v>
      </c>
      <c r="Q333" s="3">
        <v>90979</v>
      </c>
      <c r="R333" s="3">
        <v>0</v>
      </c>
      <c r="S333" s="3">
        <v>0</v>
      </c>
      <c r="T333" s="3">
        <v>161070</v>
      </c>
      <c r="U333" s="3">
        <v>226510</v>
      </c>
      <c r="V333" s="3">
        <v>42436</v>
      </c>
      <c r="W333">
        <v>155</v>
      </c>
      <c r="X333">
        <v>72</v>
      </c>
      <c r="Y333" s="16">
        <v>6.1229099582329702</v>
      </c>
      <c r="Z333" s="17">
        <v>4.7203298284842002E-2</v>
      </c>
      <c r="AA333" s="7" t="str">
        <f t="shared" si="8"/>
        <v>EEF1E1</v>
      </c>
      <c r="AB333">
        <v>332</v>
      </c>
      <c r="AC333" t="s">
        <v>4104</v>
      </c>
      <c r="AD333">
        <v>155</v>
      </c>
    </row>
    <row r="334" spans="1:30">
      <c r="A334" t="s">
        <v>3724</v>
      </c>
      <c r="B334" t="s">
        <v>3725</v>
      </c>
      <c r="C334" s="10" t="s">
        <v>3726</v>
      </c>
      <c r="D334" t="s">
        <v>5482</v>
      </c>
      <c r="E334" s="3">
        <v>62957</v>
      </c>
      <c r="F334" s="3">
        <v>152340</v>
      </c>
      <c r="G334" s="3">
        <v>0</v>
      </c>
      <c r="H334" s="3">
        <v>33018</v>
      </c>
      <c r="I334" s="3">
        <v>0</v>
      </c>
      <c r="J334" s="3">
        <v>36219</v>
      </c>
      <c r="K334" s="3">
        <v>0</v>
      </c>
      <c r="L334" s="3">
        <v>163790</v>
      </c>
      <c r="M334" s="3">
        <v>44526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">
        <v>0</v>
      </c>
      <c r="T334" s="3">
        <v>0</v>
      </c>
      <c r="U334" s="3">
        <v>103280</v>
      </c>
      <c r="V334" s="3">
        <v>172330</v>
      </c>
      <c r="W334">
        <v>1667</v>
      </c>
      <c r="X334">
        <v>1569</v>
      </c>
      <c r="Y334" s="16">
        <v>6.0170052430180103</v>
      </c>
      <c r="Z334" s="17">
        <v>1.8651223977359101E-2</v>
      </c>
      <c r="AA334" s="7" t="str">
        <f t="shared" si="8"/>
        <v>NUDT21</v>
      </c>
      <c r="AB334">
        <v>333</v>
      </c>
      <c r="AC334" t="s">
        <v>5482</v>
      </c>
      <c r="AD334">
        <v>1667</v>
      </c>
    </row>
    <row r="335" spans="1:30">
      <c r="A335" t="s">
        <v>3105</v>
      </c>
      <c r="B335" t="s">
        <v>3105</v>
      </c>
      <c r="C335" s="10" t="s">
        <v>3106</v>
      </c>
      <c r="D335" t="s">
        <v>5261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27836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">
        <v>0</v>
      </c>
      <c r="T335" s="3">
        <v>100820</v>
      </c>
      <c r="U335" s="3">
        <v>66300</v>
      </c>
      <c r="V335" s="3">
        <v>0</v>
      </c>
      <c r="W335">
        <v>1406</v>
      </c>
      <c r="X335">
        <v>1314</v>
      </c>
      <c r="Y335" s="16">
        <v>5.54604786126135</v>
      </c>
      <c r="Z335" s="17">
        <v>1.8609010041005399E-2</v>
      </c>
      <c r="AA335" s="7" t="str">
        <f t="shared" si="8"/>
        <v>TARS c</v>
      </c>
      <c r="AB335">
        <v>334</v>
      </c>
      <c r="AC335" t="s">
        <v>5261</v>
      </c>
      <c r="AD335">
        <v>1406</v>
      </c>
    </row>
    <row r="336" spans="1:30">
      <c r="A336" t="s">
        <v>2829</v>
      </c>
      <c r="B336" t="s">
        <v>2830</v>
      </c>
      <c r="C336" s="10" t="s">
        <v>2831</v>
      </c>
      <c r="D336" t="s">
        <v>5161</v>
      </c>
      <c r="E336" s="3">
        <v>319400</v>
      </c>
      <c r="F336" s="3">
        <v>572360</v>
      </c>
      <c r="G336" s="3">
        <v>610790</v>
      </c>
      <c r="H336" s="3">
        <v>142440</v>
      </c>
      <c r="I336" s="3">
        <v>67632</v>
      </c>
      <c r="J336" s="3">
        <v>0</v>
      </c>
      <c r="K336" s="3">
        <v>1277900</v>
      </c>
      <c r="L336" s="3">
        <v>1129900</v>
      </c>
      <c r="M336" s="3">
        <v>888570</v>
      </c>
      <c r="N336" s="3">
        <v>28355</v>
      </c>
      <c r="O336" s="3">
        <v>206120</v>
      </c>
      <c r="P336" s="3">
        <v>226660</v>
      </c>
      <c r="Q336" s="3">
        <v>0</v>
      </c>
      <c r="R336" s="3">
        <v>29852</v>
      </c>
      <c r="S336" s="3">
        <v>0</v>
      </c>
      <c r="T336" s="3">
        <v>222170</v>
      </c>
      <c r="U336" s="3">
        <v>2379500</v>
      </c>
      <c r="V336" s="3">
        <v>1753200</v>
      </c>
      <c r="W336">
        <v>1292</v>
      </c>
      <c r="X336">
        <v>1200</v>
      </c>
      <c r="Y336" s="16">
        <v>6.3783384296212997</v>
      </c>
      <c r="Z336" s="17">
        <v>5.4076907326032597E-2</v>
      </c>
      <c r="AA336" s="7" t="str">
        <f t="shared" si="8"/>
        <v>CCT2 T</v>
      </c>
      <c r="AB336">
        <v>335</v>
      </c>
      <c r="AC336" t="s">
        <v>5161</v>
      </c>
      <c r="AD336">
        <v>1292</v>
      </c>
    </row>
    <row r="337" spans="1:30">
      <c r="A337" t="s">
        <v>554</v>
      </c>
      <c r="B337" t="s">
        <v>554</v>
      </c>
      <c r="C337" s="10" t="s">
        <v>555</v>
      </c>
      <c r="D337" t="s">
        <v>4260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  <c r="M337" s="3">
        <v>148920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3">
        <v>0</v>
      </c>
      <c r="T337" s="3">
        <v>0</v>
      </c>
      <c r="U337" s="3">
        <v>55044</v>
      </c>
      <c r="V337" s="3">
        <v>298870</v>
      </c>
      <c r="W337">
        <v>321</v>
      </c>
      <c r="X337">
        <v>237</v>
      </c>
      <c r="Y337" s="16">
        <v>5.9791520855165903</v>
      </c>
      <c r="Z337" s="17">
        <v>2.070252551915E-2</v>
      </c>
      <c r="AA337" s="7" t="str">
        <f t="shared" si="8"/>
        <v xml:space="preserve">P4HA1 </v>
      </c>
      <c r="AB337">
        <v>336</v>
      </c>
      <c r="AC337" t="s">
        <v>5724</v>
      </c>
      <c r="AD337">
        <v>321</v>
      </c>
    </row>
    <row r="338" spans="1:30">
      <c r="A338" t="s">
        <v>1459</v>
      </c>
      <c r="B338" t="s">
        <v>1460</v>
      </c>
      <c r="C338" s="10" t="s">
        <v>1461</v>
      </c>
      <c r="D338" t="s">
        <v>4610</v>
      </c>
      <c r="E338" s="3">
        <v>0</v>
      </c>
      <c r="F338" s="3">
        <v>90020</v>
      </c>
      <c r="G338" s="3">
        <v>207030</v>
      </c>
      <c r="H338" s="3">
        <v>81269</v>
      </c>
      <c r="I338" s="3">
        <v>57275</v>
      </c>
      <c r="J338" s="3">
        <v>150980</v>
      </c>
      <c r="K338" s="3">
        <v>551420</v>
      </c>
      <c r="L338" s="3">
        <v>648100</v>
      </c>
      <c r="M338" s="3">
        <v>740190</v>
      </c>
      <c r="N338" s="3">
        <v>79849</v>
      </c>
      <c r="O338" s="3">
        <v>0</v>
      </c>
      <c r="P338" s="3">
        <v>360600</v>
      </c>
      <c r="Q338" s="3">
        <v>0</v>
      </c>
      <c r="R338" s="3">
        <v>89137</v>
      </c>
      <c r="S338" s="3">
        <v>12280</v>
      </c>
      <c r="T338" s="3">
        <v>320070</v>
      </c>
      <c r="U338" s="3">
        <v>932640</v>
      </c>
      <c r="V338" s="3">
        <v>2119800</v>
      </c>
      <c r="W338">
        <v>699</v>
      </c>
      <c r="X338">
        <v>614</v>
      </c>
      <c r="Y338" s="16">
        <v>6.2493640939087296</v>
      </c>
      <c r="Z338" s="17">
        <v>5.6712206985117197E-2</v>
      </c>
      <c r="AA338" s="7" t="str">
        <f t="shared" si="8"/>
        <v>RPN1 D</v>
      </c>
      <c r="AB338">
        <v>337</v>
      </c>
      <c r="AC338" t="s">
        <v>4610</v>
      </c>
      <c r="AD338">
        <v>699</v>
      </c>
    </row>
    <row r="339" spans="1:30">
      <c r="A339" t="s">
        <v>614</v>
      </c>
      <c r="B339" t="s">
        <v>615</v>
      </c>
      <c r="C339" s="10" t="s">
        <v>616</v>
      </c>
      <c r="D339" t="s">
        <v>4283</v>
      </c>
      <c r="E339" s="3">
        <v>0</v>
      </c>
      <c r="F339" s="3">
        <v>0</v>
      </c>
      <c r="G339" s="3">
        <v>0</v>
      </c>
      <c r="H339" s="3">
        <v>10859</v>
      </c>
      <c r="I339" s="3">
        <v>0</v>
      </c>
      <c r="J339" s="3">
        <v>0</v>
      </c>
      <c r="K339" s="3">
        <v>0</v>
      </c>
      <c r="L339" s="3">
        <v>0</v>
      </c>
      <c r="M339" s="3">
        <v>44850</v>
      </c>
      <c r="N339" s="3">
        <v>0</v>
      </c>
      <c r="O339" s="3">
        <v>0</v>
      </c>
      <c r="P339" s="3">
        <v>0</v>
      </c>
      <c r="Q339" s="3">
        <v>0</v>
      </c>
      <c r="R339" s="3">
        <v>41805</v>
      </c>
      <c r="S339" s="3">
        <v>0</v>
      </c>
      <c r="T339" s="3">
        <v>14910</v>
      </c>
      <c r="U339" s="3">
        <v>47823</v>
      </c>
      <c r="V339" s="3">
        <v>214320</v>
      </c>
      <c r="W339">
        <v>345</v>
      </c>
      <c r="X339">
        <v>261</v>
      </c>
      <c r="Y339" s="16">
        <v>6.4810408903829897</v>
      </c>
      <c r="Z339" s="17">
        <v>1.2287537432179099E-2</v>
      </c>
      <c r="AA339" s="7" t="str">
        <f t="shared" si="8"/>
        <v>P4HB P</v>
      </c>
      <c r="AB339">
        <v>338</v>
      </c>
      <c r="AC339" t="s">
        <v>4283</v>
      </c>
      <c r="AD339">
        <v>345</v>
      </c>
    </row>
    <row r="340" spans="1:30">
      <c r="A340" t="s">
        <v>3660</v>
      </c>
      <c r="B340" t="s">
        <v>3661</v>
      </c>
      <c r="C340" s="10" t="s">
        <v>3662</v>
      </c>
      <c r="D340" t="s">
        <v>5461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7491.6</v>
      </c>
      <c r="L340" s="3">
        <v>0</v>
      </c>
      <c r="M340" s="3">
        <v>23891</v>
      </c>
      <c r="N340" s="3">
        <v>0</v>
      </c>
      <c r="O340" s="3">
        <v>1320.3</v>
      </c>
      <c r="P340" s="3">
        <v>0</v>
      </c>
      <c r="Q340" s="3">
        <v>0</v>
      </c>
      <c r="R340" s="3">
        <v>0</v>
      </c>
      <c r="S340" s="3">
        <v>0</v>
      </c>
      <c r="T340" s="3">
        <v>10504</v>
      </c>
      <c r="U340" s="3">
        <v>88285</v>
      </c>
      <c r="V340" s="3">
        <v>18902</v>
      </c>
      <c r="W340">
        <v>1641</v>
      </c>
      <c r="X340">
        <v>1544</v>
      </c>
      <c r="Y340" s="16">
        <v>6.2705406946674396</v>
      </c>
      <c r="Z340" s="17">
        <v>1.33436049650226E-4</v>
      </c>
      <c r="AA340" s="7" t="str">
        <f t="shared" si="8"/>
        <v>SEC16A</v>
      </c>
      <c r="AB340">
        <v>339</v>
      </c>
      <c r="AC340" t="s">
        <v>5461</v>
      </c>
      <c r="AD340">
        <v>1641</v>
      </c>
    </row>
    <row r="341" spans="1:30">
      <c r="A341" t="s">
        <v>130</v>
      </c>
      <c r="B341" t="s">
        <v>131</v>
      </c>
      <c r="C341" s="10" t="s">
        <v>132</v>
      </c>
      <c r="D341" t="s">
        <v>4088</v>
      </c>
      <c r="E341" s="3">
        <v>131850</v>
      </c>
      <c r="F341" s="3">
        <v>272290</v>
      </c>
      <c r="G341" s="3">
        <v>348810</v>
      </c>
      <c r="H341" s="3">
        <v>125260</v>
      </c>
      <c r="I341" s="3">
        <v>124300</v>
      </c>
      <c r="J341" s="3">
        <v>0</v>
      </c>
      <c r="K341" s="3">
        <v>2644200</v>
      </c>
      <c r="L341" s="3">
        <v>5223600</v>
      </c>
      <c r="M341" s="3">
        <v>1363300</v>
      </c>
      <c r="N341" s="3">
        <v>113530</v>
      </c>
      <c r="O341" s="3">
        <v>74568</v>
      </c>
      <c r="P341" s="3">
        <v>3638.1</v>
      </c>
      <c r="Q341" s="3">
        <v>237960</v>
      </c>
      <c r="R341" s="3">
        <v>250810</v>
      </c>
      <c r="S341" s="3">
        <v>0</v>
      </c>
      <c r="T341" s="3">
        <v>2444100</v>
      </c>
      <c r="U341" s="3">
        <v>1346200</v>
      </c>
      <c r="V341" s="3">
        <v>2139100</v>
      </c>
      <c r="W341">
        <v>137</v>
      </c>
      <c r="X341">
        <v>54</v>
      </c>
      <c r="Y341" s="16">
        <v>6.1025506026043601</v>
      </c>
      <c r="Z341" s="17">
        <v>3.8442139120914903E-2</v>
      </c>
      <c r="AA341" s="7" t="str">
        <f t="shared" si="8"/>
        <v xml:space="preserve">HSPA4 </v>
      </c>
      <c r="AB341">
        <v>340</v>
      </c>
      <c r="AC341" t="s">
        <v>5725</v>
      </c>
      <c r="AD341">
        <v>137</v>
      </c>
    </row>
    <row r="342" spans="1:30">
      <c r="A342" t="s">
        <v>233</v>
      </c>
      <c r="B342" t="s">
        <v>233</v>
      </c>
      <c r="C342" s="10" t="s">
        <v>234</v>
      </c>
      <c r="D342" t="s">
        <v>4128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33987</v>
      </c>
      <c r="K342" s="3">
        <v>0</v>
      </c>
      <c r="L342" s="3">
        <v>0</v>
      </c>
      <c r="M342" s="3">
        <v>202090</v>
      </c>
      <c r="N342" s="3">
        <v>0</v>
      </c>
      <c r="O342" s="3">
        <v>0</v>
      </c>
      <c r="P342" s="3">
        <v>0</v>
      </c>
      <c r="Q342" s="3">
        <v>0</v>
      </c>
      <c r="R342" s="3">
        <v>0</v>
      </c>
      <c r="S342" s="3">
        <v>0</v>
      </c>
      <c r="T342" s="3">
        <v>0</v>
      </c>
      <c r="U342" s="3">
        <v>160900</v>
      </c>
      <c r="V342" s="3">
        <v>90612</v>
      </c>
      <c r="W342">
        <v>180</v>
      </c>
      <c r="X342">
        <v>97</v>
      </c>
      <c r="Y342" s="16">
        <v>5.9210731010338202</v>
      </c>
      <c r="Z342" s="17">
        <v>1.87110769840176E-2</v>
      </c>
      <c r="AA342" s="7" t="str">
        <f t="shared" si="8"/>
        <v>ETFB I</v>
      </c>
      <c r="AB342">
        <v>341</v>
      </c>
      <c r="AC342" t="s">
        <v>4128</v>
      </c>
      <c r="AD342">
        <v>180</v>
      </c>
    </row>
    <row r="343" spans="1:30">
      <c r="A343" t="s">
        <v>1106</v>
      </c>
      <c r="B343" t="s">
        <v>1106</v>
      </c>
      <c r="C343" s="10" t="s">
        <v>1107</v>
      </c>
      <c r="D343" t="s">
        <v>4468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  <c r="M343" s="3">
        <v>0</v>
      </c>
      <c r="N343" s="3">
        <v>0</v>
      </c>
      <c r="O343" s="3">
        <v>0</v>
      </c>
      <c r="P343" s="3">
        <v>0</v>
      </c>
      <c r="Q343" s="3">
        <v>0</v>
      </c>
      <c r="R343" s="3">
        <v>0</v>
      </c>
      <c r="S343" s="3">
        <v>0</v>
      </c>
      <c r="T343" s="3">
        <v>0</v>
      </c>
      <c r="U343" s="3">
        <v>108810</v>
      </c>
      <c r="V343" s="3">
        <v>129550</v>
      </c>
      <c r="W343">
        <v>547</v>
      </c>
      <c r="X343">
        <v>463</v>
      </c>
      <c r="Y343" s="16">
        <v>5.9048670385112096</v>
      </c>
      <c r="Z343" s="17">
        <v>1.84755656746084E-2</v>
      </c>
      <c r="AA343" s="7" t="str">
        <f t="shared" si="8"/>
        <v>RHOH R</v>
      </c>
      <c r="AB343">
        <v>342</v>
      </c>
      <c r="AC343" t="s">
        <v>4468</v>
      </c>
      <c r="AD343">
        <v>547</v>
      </c>
    </row>
    <row r="344" spans="1:30">
      <c r="A344" t="s">
        <v>1796</v>
      </c>
      <c r="B344" t="s">
        <v>1796</v>
      </c>
      <c r="C344" s="10" t="s">
        <v>1797</v>
      </c>
      <c r="D344" t="s">
        <v>4747</v>
      </c>
      <c r="E344" s="3">
        <v>361490</v>
      </c>
      <c r="F344" s="3">
        <v>83488</v>
      </c>
      <c r="G344" s="3">
        <v>43462</v>
      </c>
      <c r="H344" s="3">
        <v>0</v>
      </c>
      <c r="I344" s="3">
        <v>0</v>
      </c>
      <c r="J344" s="3">
        <v>0</v>
      </c>
      <c r="K344" s="3">
        <v>569330</v>
      </c>
      <c r="L344" s="3">
        <v>93474</v>
      </c>
      <c r="M344" s="3">
        <v>271330</v>
      </c>
      <c r="N344" s="3">
        <v>109730</v>
      </c>
      <c r="O344" s="3">
        <v>117440</v>
      </c>
      <c r="P344" s="3">
        <v>0</v>
      </c>
      <c r="Q344" s="3">
        <v>0</v>
      </c>
      <c r="R344" s="3">
        <v>0</v>
      </c>
      <c r="S344" s="3">
        <v>92201</v>
      </c>
      <c r="T344" s="3">
        <v>368800</v>
      </c>
      <c r="U344" s="3">
        <v>336010</v>
      </c>
      <c r="V344" s="3">
        <v>284880</v>
      </c>
      <c r="W344">
        <v>850</v>
      </c>
      <c r="X344">
        <v>763</v>
      </c>
      <c r="Y344" s="16">
        <v>5.9772632615631398</v>
      </c>
      <c r="Z344" s="17">
        <v>7.3927251930657203E-2</v>
      </c>
      <c r="AA344" s="7" t="str">
        <f t="shared" si="8"/>
        <v>SF3B14</v>
      </c>
      <c r="AB344">
        <v>343</v>
      </c>
      <c r="AC344" t="s">
        <v>4747</v>
      </c>
      <c r="AD344">
        <v>850</v>
      </c>
    </row>
    <row r="345" spans="1:30">
      <c r="A345" t="s">
        <v>1465</v>
      </c>
      <c r="B345" t="s">
        <v>1465</v>
      </c>
      <c r="C345" s="10" t="s">
        <v>1466</v>
      </c>
      <c r="D345" t="s">
        <v>4612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180860</v>
      </c>
      <c r="L345" s="3">
        <v>403490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">
        <v>0</v>
      </c>
      <c r="T345" s="3">
        <v>0</v>
      </c>
      <c r="U345" s="3">
        <v>158550</v>
      </c>
      <c r="V345" s="3">
        <v>87112</v>
      </c>
      <c r="W345">
        <v>701</v>
      </c>
      <c r="X345">
        <v>616</v>
      </c>
      <c r="Y345" s="16">
        <v>5.8950540668388003</v>
      </c>
      <c r="Z345" s="17">
        <v>1.8736435523511102E-2</v>
      </c>
      <c r="AA345" s="7" t="str">
        <f t="shared" si="8"/>
        <v xml:space="preserve">TMCO1 </v>
      </c>
      <c r="AB345">
        <v>344</v>
      </c>
      <c r="AC345" t="s">
        <v>5726</v>
      </c>
      <c r="AD345">
        <v>701</v>
      </c>
    </row>
    <row r="346" spans="1:30">
      <c r="A346" t="s">
        <v>391</v>
      </c>
      <c r="B346" t="s">
        <v>391</v>
      </c>
      <c r="C346" s="10" t="s">
        <v>392</v>
      </c>
      <c r="D346" t="s">
        <v>4193</v>
      </c>
      <c r="E346" s="3">
        <v>46583</v>
      </c>
      <c r="F346" s="3">
        <v>12869</v>
      </c>
      <c r="G346" s="3">
        <v>0</v>
      </c>
      <c r="H346" s="3">
        <v>0</v>
      </c>
      <c r="I346" s="3">
        <v>689660</v>
      </c>
      <c r="J346" s="3">
        <v>900400</v>
      </c>
      <c r="K346" s="3">
        <v>70789</v>
      </c>
      <c r="L346" s="3">
        <v>702920</v>
      </c>
      <c r="M346" s="3">
        <v>66639</v>
      </c>
      <c r="N346" s="3">
        <v>0</v>
      </c>
      <c r="O346" s="3">
        <v>0</v>
      </c>
      <c r="P346" s="3">
        <v>0</v>
      </c>
      <c r="Q346" s="3">
        <v>66450</v>
      </c>
      <c r="R346" s="3">
        <v>0</v>
      </c>
      <c r="S346" s="3">
        <v>66904</v>
      </c>
      <c r="T346" s="3">
        <v>36051</v>
      </c>
      <c r="U346" s="3">
        <v>467760</v>
      </c>
      <c r="V346" s="3">
        <v>53528</v>
      </c>
      <c r="W346">
        <v>249</v>
      </c>
      <c r="X346">
        <v>166</v>
      </c>
      <c r="Y346" s="16">
        <v>5.8854245147207003</v>
      </c>
      <c r="Z346" s="17">
        <v>5.7152830054531402E-2</v>
      </c>
      <c r="AA346" s="7" t="str">
        <f t="shared" si="8"/>
        <v>RPL26L</v>
      </c>
      <c r="AB346">
        <v>345</v>
      </c>
      <c r="AC346" t="s">
        <v>4193</v>
      </c>
      <c r="AD346">
        <v>249</v>
      </c>
    </row>
    <row r="347" spans="1:30">
      <c r="A347" t="s">
        <v>1801</v>
      </c>
      <c r="B347" t="s">
        <v>1802</v>
      </c>
      <c r="C347" s="10" t="s">
        <v>1803</v>
      </c>
      <c r="D347" t="s">
        <v>4749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116730</v>
      </c>
      <c r="L347" s="3">
        <v>277510</v>
      </c>
      <c r="M347" s="3">
        <v>0</v>
      </c>
      <c r="N347" s="3">
        <v>0</v>
      </c>
      <c r="O347" s="3">
        <v>0</v>
      </c>
      <c r="P347" s="3">
        <v>0</v>
      </c>
      <c r="Q347" s="3">
        <v>0</v>
      </c>
      <c r="R347" s="3">
        <v>0</v>
      </c>
      <c r="S347" s="3">
        <v>0</v>
      </c>
      <c r="T347" s="3">
        <v>19440</v>
      </c>
      <c r="U347" s="3">
        <v>292070</v>
      </c>
      <c r="V347" s="3">
        <v>0</v>
      </c>
      <c r="W347">
        <v>852</v>
      </c>
      <c r="X347">
        <v>765</v>
      </c>
      <c r="Y347" s="16">
        <v>5.4675650840459902</v>
      </c>
      <c r="Z347" s="17">
        <v>2.5628993221353098E-2</v>
      </c>
      <c r="AA347" s="7" t="str">
        <f t="shared" si="8"/>
        <v xml:space="preserve">COPZ1 </v>
      </c>
      <c r="AB347">
        <v>346</v>
      </c>
      <c r="AC347" t="s">
        <v>5727</v>
      </c>
      <c r="AD347">
        <v>852</v>
      </c>
    </row>
    <row r="348" spans="1:30">
      <c r="A348" t="s">
        <v>1122</v>
      </c>
      <c r="B348" t="s">
        <v>1122</v>
      </c>
      <c r="C348" s="10" t="s">
        <v>1123</v>
      </c>
      <c r="D348" t="s">
        <v>4476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170850</v>
      </c>
      <c r="M348" s="3">
        <v>15854</v>
      </c>
      <c r="N348" s="3">
        <v>0</v>
      </c>
      <c r="O348" s="3">
        <v>0</v>
      </c>
      <c r="P348" s="3">
        <v>0</v>
      </c>
      <c r="Q348" s="3">
        <v>0</v>
      </c>
      <c r="R348" s="3">
        <v>0</v>
      </c>
      <c r="S348" s="3">
        <v>0</v>
      </c>
      <c r="T348" s="3">
        <v>0</v>
      </c>
      <c r="U348" s="3">
        <v>137760</v>
      </c>
      <c r="V348" s="3">
        <v>95240</v>
      </c>
      <c r="W348">
        <v>555</v>
      </c>
      <c r="X348">
        <v>471</v>
      </c>
      <c r="Y348" s="16">
        <v>5.8703591741472998</v>
      </c>
      <c r="Z348" s="17">
        <v>1.8560483383363101E-2</v>
      </c>
      <c r="AA348" s="7" t="str">
        <f t="shared" si="8"/>
        <v xml:space="preserve">RPP30 </v>
      </c>
      <c r="AB348">
        <v>347</v>
      </c>
      <c r="AC348" t="s">
        <v>5728</v>
      </c>
      <c r="AD348">
        <v>555</v>
      </c>
    </row>
    <row r="349" spans="1:30">
      <c r="A349" t="s">
        <v>46</v>
      </c>
      <c r="B349" t="s">
        <v>47</v>
      </c>
      <c r="C349" s="10" t="s">
        <v>48</v>
      </c>
      <c r="D349" t="s">
        <v>5580</v>
      </c>
      <c r="E349" s="3">
        <v>6416.2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269500</v>
      </c>
      <c r="L349" s="3">
        <v>17813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3">
        <v>0</v>
      </c>
      <c r="T349" s="3">
        <v>0</v>
      </c>
      <c r="U349" s="3">
        <v>761720</v>
      </c>
      <c r="V349" s="3">
        <v>18225</v>
      </c>
      <c r="W349">
        <v>102</v>
      </c>
      <c r="X349">
        <v>19</v>
      </c>
      <c r="Y349" s="16">
        <v>5.89751081489102</v>
      </c>
      <c r="Z349" s="17">
        <v>3.0529253900438199E-2</v>
      </c>
      <c r="AA349" s="7" t="e">
        <f t="shared" si="8"/>
        <v>#VALUE!</v>
      </c>
      <c r="AB349">
        <v>348</v>
      </c>
      <c r="AC349" t="s">
        <v>5580</v>
      </c>
      <c r="AD349">
        <v>102</v>
      </c>
    </row>
    <row r="350" spans="1:30">
      <c r="A350" t="s">
        <v>3975</v>
      </c>
      <c r="B350" t="s">
        <v>3976</v>
      </c>
      <c r="C350" s="10" t="s">
        <v>3977</v>
      </c>
      <c r="D350" t="s">
        <v>4141</v>
      </c>
      <c r="E350" s="3">
        <v>0</v>
      </c>
      <c r="F350" s="3">
        <v>0</v>
      </c>
      <c r="G350" s="3">
        <v>0</v>
      </c>
      <c r="H350" s="3">
        <v>0</v>
      </c>
      <c r="I350" s="3">
        <v>30673</v>
      </c>
      <c r="J350" s="3">
        <v>0</v>
      </c>
      <c r="K350" s="3">
        <v>0</v>
      </c>
      <c r="L350" s="3">
        <v>23772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">
        <v>42286</v>
      </c>
      <c r="T350" s="3">
        <v>0</v>
      </c>
      <c r="U350" s="3">
        <v>450150</v>
      </c>
      <c r="V350" s="3">
        <v>304310</v>
      </c>
      <c r="W350">
        <v>1776</v>
      </c>
      <c r="X350">
        <v>1674</v>
      </c>
      <c r="Y350" s="16">
        <v>5.7704274246072602</v>
      </c>
      <c r="Z350" s="17">
        <v>8.8133790459351796E-2</v>
      </c>
      <c r="AA350" s="7" t="str">
        <f t="shared" si="8"/>
        <v>LOC100</v>
      </c>
      <c r="AB350">
        <v>349</v>
      </c>
      <c r="AC350" t="s">
        <v>4141</v>
      </c>
      <c r="AD350">
        <v>1776</v>
      </c>
    </row>
    <row r="351" spans="1:30">
      <c r="A351" t="s">
        <v>217</v>
      </c>
      <c r="B351" t="s">
        <v>217</v>
      </c>
      <c r="C351" s="10" t="s">
        <v>218</v>
      </c>
      <c r="D351" t="s">
        <v>4120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">
        <v>0</v>
      </c>
      <c r="T351" s="3">
        <v>0</v>
      </c>
      <c r="U351" s="3">
        <v>159250</v>
      </c>
      <c r="V351" s="3">
        <v>80696</v>
      </c>
      <c r="W351">
        <v>172</v>
      </c>
      <c r="X351">
        <v>89</v>
      </c>
      <c r="Y351" s="16">
        <v>5.8603811297169104</v>
      </c>
      <c r="Z351" s="17">
        <v>1.88232912320161E-2</v>
      </c>
      <c r="AA351" s="7" t="str">
        <f t="shared" si="8"/>
        <v>TRAPPC</v>
      </c>
      <c r="AB351">
        <v>350</v>
      </c>
      <c r="AC351" t="s">
        <v>4120</v>
      </c>
      <c r="AD351">
        <v>172</v>
      </c>
    </row>
    <row r="352" spans="1:30">
      <c r="A352" t="s">
        <v>3514</v>
      </c>
      <c r="B352" t="s">
        <v>3515</v>
      </c>
      <c r="C352" s="10" t="s">
        <v>3516</v>
      </c>
      <c r="D352" t="s">
        <v>5410</v>
      </c>
      <c r="E352" s="3">
        <v>26338</v>
      </c>
      <c r="F352" s="3">
        <v>142920</v>
      </c>
      <c r="G352" s="3">
        <v>0</v>
      </c>
      <c r="H352" s="3">
        <v>0</v>
      </c>
      <c r="I352" s="3">
        <v>0</v>
      </c>
      <c r="J352" s="3">
        <v>0</v>
      </c>
      <c r="K352" s="3">
        <v>231640</v>
      </c>
      <c r="L352" s="3">
        <v>614640</v>
      </c>
      <c r="M352" s="3">
        <v>0</v>
      </c>
      <c r="N352" s="3">
        <v>0</v>
      </c>
      <c r="O352" s="3">
        <v>7173.2</v>
      </c>
      <c r="P352" s="3">
        <v>0</v>
      </c>
      <c r="Q352" s="3">
        <v>0</v>
      </c>
      <c r="R352" s="3">
        <v>0</v>
      </c>
      <c r="S352" s="3">
        <v>0</v>
      </c>
      <c r="T352" s="3">
        <v>38948</v>
      </c>
      <c r="U352" s="3">
        <v>779450</v>
      </c>
      <c r="V352" s="3">
        <v>0</v>
      </c>
      <c r="W352">
        <v>1578</v>
      </c>
      <c r="X352">
        <v>1482</v>
      </c>
      <c r="Y352" s="16">
        <v>5.47239270783452</v>
      </c>
      <c r="Z352" s="17">
        <v>6.4959055774342606E-2</v>
      </c>
      <c r="AA352" s="7" t="str">
        <f t="shared" si="8"/>
        <v xml:space="preserve">SEC13 </v>
      </c>
      <c r="AB352">
        <v>351</v>
      </c>
      <c r="AC352" t="s">
        <v>5729</v>
      </c>
      <c r="AD352">
        <v>1578</v>
      </c>
    </row>
    <row r="353" spans="1:30">
      <c r="A353" t="s">
        <v>2957</v>
      </c>
      <c r="B353" t="s">
        <v>2957</v>
      </c>
      <c r="C353" s="10" t="s">
        <v>2958</v>
      </c>
      <c r="D353" t="s">
        <v>5209</v>
      </c>
      <c r="E353" s="3">
        <v>6032.2</v>
      </c>
      <c r="F353" s="3">
        <v>0</v>
      </c>
      <c r="G353" s="3">
        <v>0</v>
      </c>
      <c r="H353" s="3">
        <v>124100</v>
      </c>
      <c r="I353" s="3">
        <v>119090</v>
      </c>
      <c r="J353" s="3">
        <v>0</v>
      </c>
      <c r="K353" s="3">
        <v>0</v>
      </c>
      <c r="L353" s="3">
        <v>0</v>
      </c>
      <c r="M353" s="3">
        <v>0</v>
      </c>
      <c r="N353" s="3">
        <v>29312</v>
      </c>
      <c r="O353" s="3">
        <v>17043</v>
      </c>
      <c r="P353" s="3">
        <v>0</v>
      </c>
      <c r="Q353" s="3">
        <v>0</v>
      </c>
      <c r="R353" s="3">
        <v>0</v>
      </c>
      <c r="S353" s="3">
        <v>0</v>
      </c>
      <c r="T353" s="3">
        <v>21722</v>
      </c>
      <c r="U353" s="3">
        <v>195370</v>
      </c>
      <c r="V353" s="3">
        <v>107200</v>
      </c>
      <c r="W353">
        <v>1344</v>
      </c>
      <c r="X353">
        <v>1252</v>
      </c>
      <c r="Y353" s="16">
        <v>6.0815387964789096</v>
      </c>
      <c r="Z353" s="17">
        <v>2.2631163261439002E-2</v>
      </c>
      <c r="AA353" s="7" t="str">
        <f t="shared" si="8"/>
        <v>CMAS I</v>
      </c>
      <c r="AB353">
        <v>352</v>
      </c>
      <c r="AC353" t="s">
        <v>5209</v>
      </c>
      <c r="AD353">
        <v>1344</v>
      </c>
    </row>
    <row r="354" spans="1:30">
      <c r="A354" t="s">
        <v>1091</v>
      </c>
      <c r="B354" t="s">
        <v>1092</v>
      </c>
      <c r="C354" s="10" t="s">
        <v>1093</v>
      </c>
      <c r="D354" t="s">
        <v>4463</v>
      </c>
      <c r="E354" s="3">
        <v>51696</v>
      </c>
      <c r="F354" s="3">
        <v>251210</v>
      </c>
      <c r="G354" s="3">
        <v>195060</v>
      </c>
      <c r="H354" s="3">
        <v>129320</v>
      </c>
      <c r="I354" s="3">
        <v>33596</v>
      </c>
      <c r="J354" s="3">
        <v>0</v>
      </c>
      <c r="K354" s="3">
        <v>627790</v>
      </c>
      <c r="L354" s="3">
        <v>1165500</v>
      </c>
      <c r="M354" s="3">
        <v>593250</v>
      </c>
      <c r="N354" s="3">
        <v>0</v>
      </c>
      <c r="O354" s="3">
        <v>228980</v>
      </c>
      <c r="P354" s="3">
        <v>599790</v>
      </c>
      <c r="Q354" s="3">
        <v>72645</v>
      </c>
      <c r="R354" s="3">
        <v>5466.3</v>
      </c>
      <c r="S354" s="3">
        <v>0</v>
      </c>
      <c r="T354" s="3">
        <v>178710</v>
      </c>
      <c r="U354" s="3">
        <v>3128100</v>
      </c>
      <c r="V354" s="3">
        <v>1293700</v>
      </c>
      <c r="W354">
        <v>541</v>
      </c>
      <c r="X354">
        <v>457</v>
      </c>
      <c r="Y354" s="16">
        <v>6.1817616325372198</v>
      </c>
      <c r="Z354" s="17">
        <v>8.0693016686127994E-2</v>
      </c>
      <c r="AA354" s="7" t="str">
        <f t="shared" si="8"/>
        <v>CCT7 T</v>
      </c>
      <c r="AB354">
        <v>353</v>
      </c>
      <c r="AC354" t="s">
        <v>4463</v>
      </c>
      <c r="AD354">
        <v>541</v>
      </c>
    </row>
    <row r="355" spans="1:30">
      <c r="A355" t="s">
        <v>2284</v>
      </c>
      <c r="B355" t="s">
        <v>2285</v>
      </c>
      <c r="C355" s="10" t="s">
        <v>2286</v>
      </c>
      <c r="D355" t="s">
        <v>4952</v>
      </c>
      <c r="E355" s="3">
        <v>99155</v>
      </c>
      <c r="F355" s="3">
        <v>60841</v>
      </c>
      <c r="G355" s="3">
        <v>104120</v>
      </c>
      <c r="H355" s="3">
        <v>0</v>
      </c>
      <c r="I355" s="3">
        <v>42654</v>
      </c>
      <c r="J355" s="3">
        <v>23443</v>
      </c>
      <c r="K355" s="3">
        <v>408300</v>
      </c>
      <c r="L355" s="3">
        <v>350570</v>
      </c>
      <c r="M355" s="3">
        <v>109810</v>
      </c>
      <c r="N355" s="3">
        <v>40327</v>
      </c>
      <c r="O355" s="3">
        <v>44505</v>
      </c>
      <c r="P355" s="3">
        <v>0</v>
      </c>
      <c r="Q355" s="3">
        <v>153060</v>
      </c>
      <c r="R355" s="3">
        <v>0</v>
      </c>
      <c r="S355" s="3">
        <v>0</v>
      </c>
      <c r="T355" s="3">
        <v>220030</v>
      </c>
      <c r="U355" s="3">
        <v>587640</v>
      </c>
      <c r="V355" s="3">
        <v>112950</v>
      </c>
      <c r="W355">
        <v>1062</v>
      </c>
      <c r="X355">
        <v>975</v>
      </c>
      <c r="Y355" s="16">
        <v>5.9049335039944104</v>
      </c>
      <c r="Z355" s="17">
        <v>6.3756891999186202E-2</v>
      </c>
      <c r="AA355" s="7" t="str">
        <f t="shared" si="8"/>
        <v>ARF4 A</v>
      </c>
      <c r="AB355">
        <v>354</v>
      </c>
      <c r="AC355" t="s">
        <v>4952</v>
      </c>
      <c r="AD355">
        <v>1062</v>
      </c>
    </row>
    <row r="356" spans="1:30">
      <c r="A356" t="s">
        <v>1823</v>
      </c>
      <c r="B356" t="s">
        <v>1824</v>
      </c>
      <c r="C356" s="10" t="s">
        <v>1825</v>
      </c>
      <c r="D356" t="s">
        <v>4759</v>
      </c>
      <c r="E356" s="3">
        <v>54866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80263</v>
      </c>
      <c r="L356" s="3">
        <v>62791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>
        <v>95701</v>
      </c>
      <c r="V356" s="3">
        <v>124660</v>
      </c>
      <c r="W356">
        <v>862</v>
      </c>
      <c r="X356">
        <v>775</v>
      </c>
      <c r="Y356" s="16">
        <v>5.8246284905545096</v>
      </c>
      <c r="Z356" s="17">
        <v>1.8508268992590001E-2</v>
      </c>
      <c r="AA356" s="7" t="str">
        <f t="shared" si="8"/>
        <v>RNF7 I</v>
      </c>
      <c r="AB356">
        <v>355</v>
      </c>
      <c r="AC356" t="s">
        <v>4759</v>
      </c>
      <c r="AD356">
        <v>862</v>
      </c>
    </row>
    <row r="357" spans="1:30">
      <c r="A357" t="s">
        <v>3970</v>
      </c>
      <c r="B357" t="s">
        <v>3970</v>
      </c>
      <c r="C357" s="10" t="s">
        <v>3971</v>
      </c>
      <c r="D357" t="s">
        <v>5568</v>
      </c>
      <c r="E357" s="3">
        <v>24290</v>
      </c>
      <c r="F357" s="3">
        <v>599740</v>
      </c>
      <c r="G357" s="3">
        <v>0</v>
      </c>
      <c r="H357" s="3">
        <v>679080</v>
      </c>
      <c r="I357" s="3">
        <v>0</v>
      </c>
      <c r="J357" s="3">
        <v>0</v>
      </c>
      <c r="K357" s="3">
        <v>41584</v>
      </c>
      <c r="L357" s="3">
        <v>115440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3">
        <v>0</v>
      </c>
      <c r="T357" s="3">
        <v>0</v>
      </c>
      <c r="U357" s="3">
        <v>240830</v>
      </c>
      <c r="V357" s="3">
        <v>50996</v>
      </c>
      <c r="W357">
        <v>1773</v>
      </c>
      <c r="X357">
        <v>1672</v>
      </c>
      <c r="Y357" s="16">
        <v>5.8385840209123696</v>
      </c>
      <c r="Z357" s="17">
        <v>2.0434171825447E-2</v>
      </c>
      <c r="AA357" s="7" t="str">
        <f t="shared" si="8"/>
        <v xml:space="preserve">IGHG4 </v>
      </c>
      <c r="AB357">
        <v>356</v>
      </c>
      <c r="AC357" t="s">
        <v>5730</v>
      </c>
      <c r="AD357">
        <v>1773</v>
      </c>
    </row>
    <row r="358" spans="1:30">
      <c r="A358" t="s">
        <v>1821</v>
      </c>
      <c r="B358" t="s">
        <v>1821</v>
      </c>
      <c r="C358" s="10" t="s">
        <v>1822</v>
      </c>
      <c r="D358" t="s">
        <v>4758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140690</v>
      </c>
      <c r="L358" s="3">
        <v>80066</v>
      </c>
      <c r="M358" s="3">
        <v>133910</v>
      </c>
      <c r="N358" s="3">
        <v>8146.5</v>
      </c>
      <c r="O358" s="3">
        <v>0</v>
      </c>
      <c r="P358" s="3">
        <v>19076</v>
      </c>
      <c r="Q358" s="3">
        <v>6472.1</v>
      </c>
      <c r="R358" s="3">
        <v>0</v>
      </c>
      <c r="S358" s="3">
        <v>0</v>
      </c>
      <c r="T358" s="3">
        <v>42210</v>
      </c>
      <c r="U358" s="3">
        <v>125820</v>
      </c>
      <c r="V358" s="3">
        <v>126510</v>
      </c>
      <c r="W358">
        <v>861</v>
      </c>
      <c r="X358">
        <v>774</v>
      </c>
      <c r="Y358" s="16">
        <v>5.7731435920331098</v>
      </c>
      <c r="Z358" s="17">
        <v>1.4649330774474899E-2</v>
      </c>
      <c r="AA358" s="7" t="str">
        <f t="shared" si="8"/>
        <v xml:space="preserve">ADRM1 </v>
      </c>
      <c r="AB358">
        <v>357</v>
      </c>
      <c r="AC358" t="s">
        <v>5731</v>
      </c>
      <c r="AD358">
        <v>861</v>
      </c>
    </row>
    <row r="359" spans="1:30">
      <c r="A359" t="s">
        <v>845</v>
      </c>
      <c r="B359" t="s">
        <v>845</v>
      </c>
      <c r="C359" s="10" t="s">
        <v>846</v>
      </c>
      <c r="D359" t="s">
        <v>4369</v>
      </c>
      <c r="E359" s="3">
        <v>0</v>
      </c>
      <c r="F359" s="3">
        <v>0</v>
      </c>
      <c r="G359" s="3">
        <v>39997</v>
      </c>
      <c r="H359" s="3">
        <v>0</v>
      </c>
      <c r="I359" s="3">
        <v>0</v>
      </c>
      <c r="J359" s="3">
        <v>0</v>
      </c>
      <c r="K359" s="3">
        <v>26455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0</v>
      </c>
      <c r="U359" s="3">
        <v>171820</v>
      </c>
      <c r="V359" s="3">
        <v>66577</v>
      </c>
      <c r="W359">
        <v>438</v>
      </c>
      <c r="X359">
        <v>354</v>
      </c>
      <c r="Y359" s="16">
        <v>5.8044248981484401</v>
      </c>
      <c r="Z359" s="17">
        <v>1.9191283285592602E-2</v>
      </c>
      <c r="AA359" s="7" t="str">
        <f t="shared" si="8"/>
        <v xml:space="preserve">STIP1 </v>
      </c>
      <c r="AB359">
        <v>358</v>
      </c>
      <c r="AC359" t="s">
        <v>5732</v>
      </c>
      <c r="AD359">
        <v>438</v>
      </c>
    </row>
    <row r="360" spans="1:30">
      <c r="A360" t="s">
        <v>3421</v>
      </c>
      <c r="B360" t="s">
        <v>3422</v>
      </c>
      <c r="C360" s="10" t="s">
        <v>3423</v>
      </c>
      <c r="D360" t="s">
        <v>5379</v>
      </c>
      <c r="E360" s="3">
        <v>1656</v>
      </c>
      <c r="F360" s="3">
        <v>53950</v>
      </c>
      <c r="G360" s="3">
        <v>0</v>
      </c>
      <c r="H360" s="3">
        <v>14588</v>
      </c>
      <c r="I360" s="3">
        <v>0</v>
      </c>
      <c r="J360" s="3">
        <v>0</v>
      </c>
      <c r="K360" s="3">
        <v>23384</v>
      </c>
      <c r="L360" s="3">
        <v>139680</v>
      </c>
      <c r="M360" s="3">
        <v>76858</v>
      </c>
      <c r="N360" s="3">
        <v>0</v>
      </c>
      <c r="O360" s="3">
        <v>0</v>
      </c>
      <c r="P360" s="3">
        <v>0</v>
      </c>
      <c r="Q360" s="3">
        <v>64262</v>
      </c>
      <c r="R360" s="3">
        <v>0</v>
      </c>
      <c r="S360" s="3">
        <v>0</v>
      </c>
      <c r="T360" s="3">
        <v>5983.6</v>
      </c>
      <c r="U360" s="3">
        <v>144710</v>
      </c>
      <c r="V360" s="3">
        <v>65761</v>
      </c>
      <c r="W360">
        <v>1540</v>
      </c>
      <c r="X360">
        <v>1444</v>
      </c>
      <c r="Y360" s="16">
        <v>5.90293501390068</v>
      </c>
      <c r="Z360" s="17">
        <v>2.84242718598894E-2</v>
      </c>
      <c r="AA360" s="7" t="str">
        <f t="shared" si="8"/>
        <v xml:space="preserve">SEPT9 </v>
      </c>
      <c r="AB360">
        <v>359</v>
      </c>
      <c r="AC360" s="14">
        <v>40057</v>
      </c>
      <c r="AD360">
        <v>1540</v>
      </c>
    </row>
    <row r="361" spans="1:30">
      <c r="A361" t="s">
        <v>170</v>
      </c>
      <c r="B361" t="s">
        <v>170</v>
      </c>
      <c r="C361" s="10" t="s">
        <v>171</v>
      </c>
      <c r="D361" t="s">
        <v>4102</v>
      </c>
      <c r="E361" s="3">
        <v>0</v>
      </c>
      <c r="F361" s="3">
        <v>77776</v>
      </c>
      <c r="G361" s="3">
        <v>23808</v>
      </c>
      <c r="H361" s="3">
        <v>99636</v>
      </c>
      <c r="I361" s="3">
        <v>0</v>
      </c>
      <c r="J361" s="3">
        <v>0</v>
      </c>
      <c r="K361" s="3">
        <v>35109</v>
      </c>
      <c r="L361" s="3">
        <v>37277</v>
      </c>
      <c r="M361" s="3">
        <v>64103</v>
      </c>
      <c r="N361" s="3">
        <v>10594</v>
      </c>
      <c r="O361" s="3">
        <v>0</v>
      </c>
      <c r="P361" s="3">
        <v>9322.6</v>
      </c>
      <c r="Q361" s="3">
        <v>0</v>
      </c>
      <c r="R361" s="3">
        <v>0</v>
      </c>
      <c r="S361" s="3">
        <v>0</v>
      </c>
      <c r="T361" s="3">
        <v>78566</v>
      </c>
      <c r="U361" s="3">
        <v>86605</v>
      </c>
      <c r="V361" s="3">
        <v>19043</v>
      </c>
      <c r="W361">
        <v>153</v>
      </c>
      <c r="X361">
        <v>70</v>
      </c>
      <c r="Y361" s="16">
        <v>5.8673280574190603</v>
      </c>
      <c r="Z361" s="17">
        <v>1.0488918148377E-2</v>
      </c>
      <c r="AA361" s="7" t="str">
        <f t="shared" si="8"/>
        <v xml:space="preserve">DECR1 </v>
      </c>
      <c r="AB361">
        <v>360</v>
      </c>
      <c r="AC361" t="s">
        <v>5733</v>
      </c>
      <c r="AD361">
        <v>153</v>
      </c>
    </row>
    <row r="362" spans="1:30">
      <c r="A362" t="s">
        <v>529</v>
      </c>
      <c r="B362" t="s">
        <v>529</v>
      </c>
      <c r="C362" s="10" t="s">
        <v>530</v>
      </c>
      <c r="D362" t="s">
        <v>4250</v>
      </c>
      <c r="E362" s="3">
        <v>0</v>
      </c>
      <c r="F362" s="3">
        <v>120910</v>
      </c>
      <c r="G362" s="3">
        <v>109470</v>
      </c>
      <c r="H362" s="3">
        <v>161690</v>
      </c>
      <c r="I362" s="3">
        <v>0</v>
      </c>
      <c r="J362" s="3">
        <v>92854</v>
      </c>
      <c r="K362" s="3">
        <v>111090</v>
      </c>
      <c r="L362" s="3">
        <v>366770</v>
      </c>
      <c r="M362" s="3">
        <v>534390</v>
      </c>
      <c r="N362" s="3">
        <v>241930</v>
      </c>
      <c r="O362" s="3">
        <v>13223</v>
      </c>
      <c r="P362" s="3">
        <v>76347</v>
      </c>
      <c r="Q362" s="3">
        <v>211490</v>
      </c>
      <c r="R362" s="3">
        <v>0</v>
      </c>
      <c r="S362" s="3">
        <v>0</v>
      </c>
      <c r="T362" s="3">
        <v>317450</v>
      </c>
      <c r="U362" s="3">
        <v>1106500</v>
      </c>
      <c r="V362" s="3">
        <v>843090</v>
      </c>
      <c r="W362">
        <v>309</v>
      </c>
      <c r="X362">
        <v>226</v>
      </c>
      <c r="Y362" s="16">
        <v>5.76543869266255</v>
      </c>
      <c r="Z362" s="17">
        <v>7.48989044182653E-2</v>
      </c>
      <c r="AA362" s="7" t="str">
        <f t="shared" si="8"/>
        <v xml:space="preserve">SFXN1 </v>
      </c>
      <c r="AB362">
        <v>361</v>
      </c>
      <c r="AC362" t="s">
        <v>5734</v>
      </c>
      <c r="AD362">
        <v>309</v>
      </c>
    </row>
    <row r="363" spans="1:30">
      <c r="A363" t="s">
        <v>540</v>
      </c>
      <c r="B363" t="s">
        <v>541</v>
      </c>
      <c r="C363" s="10" t="s">
        <v>542</v>
      </c>
      <c r="D363" t="s">
        <v>4255</v>
      </c>
      <c r="E363" s="3">
        <v>85064</v>
      </c>
      <c r="F363" s="3">
        <v>0</v>
      </c>
      <c r="G363" s="3">
        <v>304000</v>
      </c>
      <c r="H363" s="3">
        <v>177560</v>
      </c>
      <c r="I363" s="3">
        <v>39041</v>
      </c>
      <c r="J363" s="3">
        <v>273360</v>
      </c>
      <c r="K363" s="3">
        <v>747920</v>
      </c>
      <c r="L363" s="3">
        <v>1661600</v>
      </c>
      <c r="M363" s="3">
        <v>2219000</v>
      </c>
      <c r="N363" s="3">
        <v>185470</v>
      </c>
      <c r="O363" s="3">
        <v>0</v>
      </c>
      <c r="P363" s="3">
        <v>97670</v>
      </c>
      <c r="Q363" s="3">
        <v>271080</v>
      </c>
      <c r="R363" s="3">
        <v>77261</v>
      </c>
      <c r="S363" s="3">
        <v>0</v>
      </c>
      <c r="T363" s="3">
        <v>571540</v>
      </c>
      <c r="U363" s="3">
        <v>1304800</v>
      </c>
      <c r="V363" s="3">
        <v>1572500</v>
      </c>
      <c r="W363">
        <v>314</v>
      </c>
      <c r="X363">
        <v>231</v>
      </c>
      <c r="Y363" s="16">
        <v>5.9477959161014704</v>
      </c>
      <c r="Z363" s="17">
        <v>7.5059650766340802E-2</v>
      </c>
      <c r="AA363" s="7" t="str">
        <f t="shared" si="8"/>
        <v>PFKP 6</v>
      </c>
      <c r="AB363">
        <v>362</v>
      </c>
      <c r="AC363" t="s">
        <v>4255</v>
      </c>
      <c r="AD363">
        <v>314</v>
      </c>
    </row>
    <row r="364" spans="1:30">
      <c r="A364" t="s">
        <v>3177</v>
      </c>
      <c r="B364" t="s">
        <v>3178</v>
      </c>
      <c r="C364" s="10" t="s">
        <v>3179</v>
      </c>
      <c r="D364" t="s">
        <v>5288</v>
      </c>
      <c r="E364" s="3">
        <v>0</v>
      </c>
      <c r="F364" s="3">
        <v>147510</v>
      </c>
      <c r="G364" s="3">
        <v>8926.9</v>
      </c>
      <c r="H364" s="3">
        <v>49567</v>
      </c>
      <c r="I364" s="3">
        <v>0</v>
      </c>
      <c r="J364" s="3">
        <v>0</v>
      </c>
      <c r="K364" s="3">
        <v>0</v>
      </c>
      <c r="L364" s="3">
        <v>152730</v>
      </c>
      <c r="M364" s="3">
        <v>71806</v>
      </c>
      <c r="N364" s="3">
        <v>0</v>
      </c>
      <c r="O364" s="3">
        <v>0</v>
      </c>
      <c r="P364" s="3">
        <v>0</v>
      </c>
      <c r="Q364" s="3">
        <v>0</v>
      </c>
      <c r="R364" s="3">
        <v>0</v>
      </c>
      <c r="S364" s="3">
        <v>0</v>
      </c>
      <c r="T364" s="3">
        <v>30361</v>
      </c>
      <c r="U364" s="3">
        <v>0</v>
      </c>
      <c r="V364" s="3">
        <v>131860</v>
      </c>
      <c r="W364">
        <v>1438</v>
      </c>
      <c r="X364">
        <v>1345</v>
      </c>
      <c r="Y364" s="16">
        <v>5.2995263833429904</v>
      </c>
      <c r="Z364" s="17">
        <v>2.0608674260214802E-2</v>
      </c>
      <c r="AA364" s="7" t="str">
        <f t="shared" si="8"/>
        <v xml:space="preserve">PYCR1 </v>
      </c>
      <c r="AB364">
        <v>363</v>
      </c>
      <c r="AC364" t="s">
        <v>5735</v>
      </c>
      <c r="AD364">
        <v>1438</v>
      </c>
    </row>
    <row r="365" spans="1:30">
      <c r="A365" t="s">
        <v>1984</v>
      </c>
      <c r="B365" t="s">
        <v>1984</v>
      </c>
      <c r="C365" s="10" t="s">
        <v>1985</v>
      </c>
      <c r="D365" t="s">
        <v>4824</v>
      </c>
      <c r="E365" s="3">
        <v>0</v>
      </c>
      <c r="F365" s="3">
        <v>0</v>
      </c>
      <c r="G365" s="3">
        <v>0</v>
      </c>
      <c r="H365" s="3">
        <v>12298</v>
      </c>
      <c r="I365" s="3">
        <v>8936</v>
      </c>
      <c r="J365" s="3">
        <v>0</v>
      </c>
      <c r="K365" s="3">
        <v>0</v>
      </c>
      <c r="L365" s="3">
        <v>45690</v>
      </c>
      <c r="M365" s="3">
        <v>0</v>
      </c>
      <c r="N365" s="3">
        <v>0</v>
      </c>
      <c r="O365" s="3">
        <v>0</v>
      </c>
      <c r="P365" s="3">
        <v>0</v>
      </c>
      <c r="Q365" s="3">
        <v>0</v>
      </c>
      <c r="R365" s="3">
        <v>0</v>
      </c>
      <c r="S365" s="3">
        <v>0</v>
      </c>
      <c r="T365" s="3">
        <v>83278</v>
      </c>
      <c r="U365" s="3">
        <v>0</v>
      </c>
      <c r="V365" s="3">
        <v>46336</v>
      </c>
      <c r="W365">
        <v>930</v>
      </c>
      <c r="X365">
        <v>843</v>
      </c>
      <c r="Y365" s="16">
        <v>5.2818312293330001</v>
      </c>
      <c r="Z365" s="17">
        <v>1.87918263928093E-2</v>
      </c>
      <c r="AA365" s="7" t="str">
        <f t="shared" si="8"/>
        <v>HK2 He</v>
      </c>
      <c r="AB365">
        <v>364</v>
      </c>
      <c r="AC365" t="s">
        <v>4824</v>
      </c>
      <c r="AD365">
        <v>930</v>
      </c>
    </row>
    <row r="366" spans="1:30">
      <c r="A366" t="s">
        <v>458</v>
      </c>
      <c r="B366" t="s">
        <v>458</v>
      </c>
      <c r="C366" s="10" t="s">
        <v>459</v>
      </c>
      <c r="D366" t="s">
        <v>4220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169540</v>
      </c>
      <c r="M366" s="3">
        <v>157290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36590</v>
      </c>
      <c r="U366" s="3">
        <v>0</v>
      </c>
      <c r="V366" s="3">
        <v>101660</v>
      </c>
      <c r="W366">
        <v>279</v>
      </c>
      <c r="X366">
        <v>196</v>
      </c>
      <c r="Y366" s="16">
        <v>5.26418480185409</v>
      </c>
      <c r="Z366" s="17">
        <v>1.9499359847852501E-2</v>
      </c>
      <c r="AA366" s="7" t="str">
        <f t="shared" si="8"/>
        <v>PPP2CA</v>
      </c>
      <c r="AB366">
        <v>365</v>
      </c>
      <c r="AC366" t="s">
        <v>4220</v>
      </c>
      <c r="AD366">
        <v>279</v>
      </c>
    </row>
    <row r="367" spans="1:30">
      <c r="A367" t="s">
        <v>1491</v>
      </c>
      <c r="B367" t="s">
        <v>1492</v>
      </c>
      <c r="C367" s="10" t="s">
        <v>1493</v>
      </c>
      <c r="D367" t="s">
        <v>4623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154200</v>
      </c>
      <c r="L367" s="3">
        <v>23804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55475</v>
      </c>
      <c r="U367" s="3">
        <v>0</v>
      </c>
      <c r="V367" s="3">
        <v>65906</v>
      </c>
      <c r="W367">
        <v>712</v>
      </c>
      <c r="X367">
        <v>627</v>
      </c>
      <c r="Y367" s="16">
        <v>5.2558907779632396</v>
      </c>
      <c r="Z367" s="17">
        <v>1.8481120909997598E-2</v>
      </c>
      <c r="AA367" s="7" t="str">
        <f t="shared" si="8"/>
        <v>POLR1B</v>
      </c>
      <c r="AB367">
        <v>366</v>
      </c>
      <c r="AC367" t="s">
        <v>4623</v>
      </c>
      <c r="AD367">
        <v>712</v>
      </c>
    </row>
    <row r="368" spans="1:30">
      <c r="A368" t="s">
        <v>3276</v>
      </c>
      <c r="B368" t="s">
        <v>3276</v>
      </c>
      <c r="C368" s="10" t="s">
        <v>3277</v>
      </c>
      <c r="D368" t="s">
        <v>5325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50783</v>
      </c>
      <c r="U368" s="3">
        <v>0</v>
      </c>
      <c r="V368" s="3">
        <v>69296</v>
      </c>
      <c r="W368">
        <v>1480</v>
      </c>
      <c r="X368">
        <v>1386</v>
      </c>
      <c r="Y368" s="16">
        <v>5.2375141537222802</v>
      </c>
      <c r="Z368" s="17">
        <v>1.85485771207426E-2</v>
      </c>
      <c r="AA368" s="7" t="str">
        <f t="shared" si="8"/>
        <v xml:space="preserve">LSM12 </v>
      </c>
      <c r="AB368">
        <v>367</v>
      </c>
      <c r="AC368" t="s">
        <v>5736</v>
      </c>
      <c r="AD368">
        <v>1480</v>
      </c>
    </row>
    <row r="369" spans="1:30">
      <c r="A369" t="s">
        <v>2198</v>
      </c>
      <c r="B369" t="s">
        <v>2198</v>
      </c>
      <c r="C369" s="10" t="s">
        <v>2199</v>
      </c>
      <c r="D369" t="s">
        <v>4917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231320</v>
      </c>
      <c r="L369" s="3">
        <v>0</v>
      </c>
      <c r="M369" s="3">
        <v>0</v>
      </c>
      <c r="N369" s="3">
        <v>0</v>
      </c>
      <c r="O369" s="3">
        <v>0</v>
      </c>
      <c r="P369" s="3">
        <v>0</v>
      </c>
      <c r="Q369" s="3">
        <v>0</v>
      </c>
      <c r="R369" s="3">
        <v>0</v>
      </c>
      <c r="S369" s="3">
        <v>0</v>
      </c>
      <c r="T369" s="3">
        <v>0</v>
      </c>
      <c r="U369" s="3">
        <v>93729</v>
      </c>
      <c r="V369" s="3">
        <v>93581</v>
      </c>
      <c r="W369">
        <v>1026</v>
      </c>
      <c r="X369">
        <v>939</v>
      </c>
      <c r="Y369" s="16">
        <v>5.6767119650081499</v>
      </c>
      <c r="Z369" s="17">
        <v>1.84515306463463E-2</v>
      </c>
      <c r="AA369" s="7" t="str">
        <f t="shared" si="8"/>
        <v>GYG1 I</v>
      </c>
      <c r="AB369">
        <v>368</v>
      </c>
      <c r="AC369" t="s">
        <v>4917</v>
      </c>
      <c r="AD369">
        <v>1026</v>
      </c>
    </row>
    <row r="370" spans="1:30">
      <c r="A370" t="s">
        <v>1110</v>
      </c>
      <c r="B370" t="s">
        <v>1110</v>
      </c>
      <c r="C370" s="10" t="s">
        <v>1111</v>
      </c>
      <c r="D370" t="s">
        <v>4470</v>
      </c>
      <c r="E370" s="3">
        <v>0</v>
      </c>
      <c r="F370" s="3">
        <v>0</v>
      </c>
      <c r="G370" s="3">
        <v>0</v>
      </c>
      <c r="H370" s="3">
        <v>0</v>
      </c>
      <c r="I370" s="3">
        <v>10759</v>
      </c>
      <c r="J370" s="3">
        <v>0</v>
      </c>
      <c r="K370" s="3">
        <v>28861</v>
      </c>
      <c r="L370" s="3">
        <v>43632</v>
      </c>
      <c r="M370" s="3">
        <v>67174</v>
      </c>
      <c r="N370" s="3">
        <v>0</v>
      </c>
      <c r="O370" s="3">
        <v>0</v>
      </c>
      <c r="P370" s="3">
        <v>16947</v>
      </c>
      <c r="Q370" s="3">
        <v>0</v>
      </c>
      <c r="R370" s="3">
        <v>20541</v>
      </c>
      <c r="S370" s="3">
        <v>0</v>
      </c>
      <c r="T370" s="3">
        <v>39890</v>
      </c>
      <c r="U370" s="3">
        <v>82801</v>
      </c>
      <c r="V370" s="3">
        <v>122580</v>
      </c>
      <c r="W370">
        <v>549</v>
      </c>
      <c r="X370">
        <v>465</v>
      </c>
      <c r="Y370" s="16">
        <v>6.1123278721344496</v>
      </c>
      <c r="Z370" s="17">
        <v>1.5965886532648702E-2</v>
      </c>
      <c r="AA370" s="7" t="str">
        <f t="shared" si="8"/>
        <v xml:space="preserve">PANK4 </v>
      </c>
      <c r="AB370">
        <v>369</v>
      </c>
      <c r="AC370" t="s">
        <v>5737</v>
      </c>
      <c r="AD370">
        <v>549</v>
      </c>
    </row>
    <row r="371" spans="1:30">
      <c r="A371" t="s">
        <v>2548</v>
      </c>
      <c r="B371" t="s">
        <v>2549</v>
      </c>
      <c r="C371" s="10" t="s">
        <v>2550</v>
      </c>
      <c r="D371" t="s">
        <v>5051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15609</v>
      </c>
      <c r="L371" s="3">
        <v>0</v>
      </c>
      <c r="M371" s="3">
        <v>28818</v>
      </c>
      <c r="N371" s="3">
        <v>0</v>
      </c>
      <c r="O371" s="3">
        <v>0</v>
      </c>
      <c r="P371" s="3">
        <v>0</v>
      </c>
      <c r="Q371" s="3">
        <v>0</v>
      </c>
      <c r="R371" s="3">
        <v>0</v>
      </c>
      <c r="S371" s="3">
        <v>0</v>
      </c>
      <c r="T371" s="3">
        <v>0</v>
      </c>
      <c r="U371" s="3">
        <v>243570</v>
      </c>
      <c r="V371" s="3">
        <v>37371</v>
      </c>
      <c r="W371">
        <v>1172</v>
      </c>
      <c r="X371">
        <v>1082</v>
      </c>
      <c r="Y371" s="16">
        <v>5.6945361577963798</v>
      </c>
      <c r="Z371" s="17">
        <v>2.1519408987685101E-2</v>
      </c>
      <c r="AA371" s="7" t="str">
        <f t="shared" si="8"/>
        <v xml:space="preserve">ACOT9 </v>
      </c>
      <c r="AB371">
        <v>370</v>
      </c>
      <c r="AC371" t="s">
        <v>5738</v>
      </c>
      <c r="AD371">
        <v>1172</v>
      </c>
    </row>
    <row r="372" spans="1:30">
      <c r="A372" t="s">
        <v>3358</v>
      </c>
      <c r="B372" t="s">
        <v>3358</v>
      </c>
      <c r="C372" s="10" t="s">
        <v>3359</v>
      </c>
      <c r="D372" t="s">
        <v>5356</v>
      </c>
      <c r="E372" s="3">
        <v>26846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37429</v>
      </c>
      <c r="M372" s="3">
        <v>0</v>
      </c>
      <c r="N372" s="3">
        <v>0</v>
      </c>
      <c r="O372" s="3">
        <v>0</v>
      </c>
      <c r="P372" s="3">
        <v>0</v>
      </c>
      <c r="Q372" s="3">
        <v>0</v>
      </c>
      <c r="R372" s="3">
        <v>0</v>
      </c>
      <c r="S372" s="3">
        <v>0</v>
      </c>
      <c r="T372" s="3">
        <v>52237</v>
      </c>
      <c r="U372" s="3">
        <v>0</v>
      </c>
      <c r="V372" s="3">
        <v>66335</v>
      </c>
      <c r="W372">
        <v>1514</v>
      </c>
      <c r="X372">
        <v>1418</v>
      </c>
      <c r="Y372" s="16">
        <v>5.2300890255605399</v>
      </c>
      <c r="Z372" s="17">
        <v>1.8509012622602999E-2</v>
      </c>
      <c r="AA372" s="7" t="str">
        <f t="shared" si="8"/>
        <v>NDUFA6</v>
      </c>
      <c r="AB372">
        <v>371</v>
      </c>
      <c r="AC372" t="s">
        <v>5356</v>
      </c>
      <c r="AD372">
        <v>1514</v>
      </c>
    </row>
    <row r="373" spans="1:30">
      <c r="A373" t="s">
        <v>2818</v>
      </c>
      <c r="B373" t="s">
        <v>2819</v>
      </c>
      <c r="C373" s="10" t="s">
        <v>2820</v>
      </c>
      <c r="D373" t="s">
        <v>5157</v>
      </c>
      <c r="E373" s="3">
        <v>0</v>
      </c>
      <c r="F373" s="3">
        <v>0</v>
      </c>
      <c r="G373" s="3">
        <v>0</v>
      </c>
      <c r="H373" s="3">
        <v>26216</v>
      </c>
      <c r="I373" s="3">
        <v>0</v>
      </c>
      <c r="J373" s="3">
        <v>0</v>
      </c>
      <c r="K373" s="3">
        <v>90048</v>
      </c>
      <c r="L373" s="3">
        <v>247510</v>
      </c>
      <c r="M373" s="3">
        <v>115010</v>
      </c>
      <c r="N373" s="3">
        <v>0</v>
      </c>
      <c r="O373" s="3">
        <v>0</v>
      </c>
      <c r="P373" s="3">
        <v>0</v>
      </c>
      <c r="Q373" s="3">
        <v>24178</v>
      </c>
      <c r="R373" s="3">
        <v>0</v>
      </c>
      <c r="S373" s="3">
        <v>0</v>
      </c>
      <c r="T373" s="3">
        <v>3524.6</v>
      </c>
      <c r="U373" s="3">
        <v>13091</v>
      </c>
      <c r="V373" s="3">
        <v>532110</v>
      </c>
      <c r="W373">
        <v>1288</v>
      </c>
      <c r="X373">
        <v>1196</v>
      </c>
      <c r="Y373" s="16">
        <v>5.7334521914874701</v>
      </c>
      <c r="Z373" s="17">
        <v>3.15217606509808E-2</v>
      </c>
      <c r="AA373" s="7" t="str">
        <f t="shared" si="8"/>
        <v>AKAP8L</v>
      </c>
      <c r="AB373">
        <v>372</v>
      </c>
      <c r="AC373" t="s">
        <v>5157</v>
      </c>
      <c r="AD373">
        <v>1288</v>
      </c>
    </row>
    <row r="374" spans="1:30">
      <c r="A374" t="s">
        <v>3111</v>
      </c>
      <c r="B374" t="s">
        <v>3112</v>
      </c>
      <c r="C374" s="10" t="s">
        <v>3113</v>
      </c>
      <c r="D374" t="s">
        <v>5264</v>
      </c>
      <c r="E374" s="3">
        <v>5660.5</v>
      </c>
      <c r="F374" s="3">
        <v>0</v>
      </c>
      <c r="G374" s="3">
        <v>93201</v>
      </c>
      <c r="H374" s="3">
        <v>67621</v>
      </c>
      <c r="I374" s="3">
        <v>0</v>
      </c>
      <c r="J374" s="3">
        <v>49879</v>
      </c>
      <c r="K374" s="3">
        <v>123000</v>
      </c>
      <c r="L374" s="3">
        <v>1142300</v>
      </c>
      <c r="M374" s="3">
        <v>621300</v>
      </c>
      <c r="N374" s="3">
        <v>64778</v>
      </c>
      <c r="O374" s="3">
        <v>24417</v>
      </c>
      <c r="P374" s="3">
        <v>178720</v>
      </c>
      <c r="Q374" s="3">
        <v>76388</v>
      </c>
      <c r="R374" s="3">
        <v>0</v>
      </c>
      <c r="S374" s="3">
        <v>0</v>
      </c>
      <c r="T374" s="3">
        <v>116760</v>
      </c>
      <c r="U374" s="3">
        <v>1592400</v>
      </c>
      <c r="V374" s="3">
        <v>794120</v>
      </c>
      <c r="W374">
        <v>1409</v>
      </c>
      <c r="X374">
        <v>1317</v>
      </c>
      <c r="Y374" s="16">
        <v>5.6404493798103603</v>
      </c>
      <c r="Z374" s="17">
        <v>7.0848858256135905E-2</v>
      </c>
      <c r="AA374" s="7" t="str">
        <f t="shared" si="8"/>
        <v>PFKL I</v>
      </c>
      <c r="AB374">
        <v>373</v>
      </c>
      <c r="AC374" t="s">
        <v>5264</v>
      </c>
      <c r="AD374">
        <v>1409</v>
      </c>
    </row>
    <row r="375" spans="1:30">
      <c r="A375" t="s">
        <v>3272</v>
      </c>
      <c r="B375" t="s">
        <v>3272</v>
      </c>
      <c r="C375" s="10" t="s">
        <v>3273</v>
      </c>
      <c r="D375" t="s">
        <v>5323</v>
      </c>
      <c r="E375" s="3">
        <v>0</v>
      </c>
      <c r="F375" s="3">
        <v>0</v>
      </c>
      <c r="G375" s="3">
        <v>0</v>
      </c>
      <c r="H375" s="3">
        <v>0</v>
      </c>
      <c r="I375" s="3">
        <v>0</v>
      </c>
      <c r="J375" s="3">
        <v>0</v>
      </c>
      <c r="K375" s="3">
        <v>16774</v>
      </c>
      <c r="L375" s="3">
        <v>0</v>
      </c>
      <c r="M375" s="3">
        <v>0</v>
      </c>
      <c r="N375" s="3">
        <v>0</v>
      </c>
      <c r="O375" s="3">
        <v>0</v>
      </c>
      <c r="P375" s="3">
        <v>0</v>
      </c>
      <c r="Q375" s="3">
        <v>0</v>
      </c>
      <c r="R375" s="3">
        <v>0</v>
      </c>
      <c r="S375" s="3">
        <v>0</v>
      </c>
      <c r="T375" s="3">
        <v>12961</v>
      </c>
      <c r="U375" s="3">
        <v>10867</v>
      </c>
      <c r="V375" s="3">
        <v>22807</v>
      </c>
      <c r="W375">
        <v>1478</v>
      </c>
      <c r="X375">
        <v>1384</v>
      </c>
      <c r="Y375" s="16">
        <v>5.8489148594138802</v>
      </c>
      <c r="Z375" s="17">
        <v>2.0542930875369E-8</v>
      </c>
      <c r="AA375" s="7" t="str">
        <f t="shared" si="8"/>
        <v xml:space="preserve">RPAP1 </v>
      </c>
      <c r="AB375">
        <v>374</v>
      </c>
      <c r="AC375" t="s">
        <v>5739</v>
      </c>
      <c r="AD375">
        <v>1478</v>
      </c>
    </row>
    <row r="376" spans="1:30">
      <c r="A376" t="s">
        <v>3995</v>
      </c>
      <c r="B376" t="s">
        <v>3996</v>
      </c>
      <c r="C376" s="10" t="s">
        <v>3997</v>
      </c>
      <c r="D376" t="s">
        <v>5575</v>
      </c>
      <c r="E376" s="3">
        <v>0</v>
      </c>
      <c r="F376" s="3">
        <v>0</v>
      </c>
      <c r="G376" s="3">
        <v>30159</v>
      </c>
      <c r="H376" s="3">
        <v>0</v>
      </c>
      <c r="I376" s="3">
        <v>0</v>
      </c>
      <c r="J376" s="3">
        <v>31648</v>
      </c>
      <c r="K376" s="3">
        <v>0</v>
      </c>
      <c r="L376" s="3">
        <v>161940</v>
      </c>
      <c r="M376" s="3">
        <v>193460</v>
      </c>
      <c r="N376" s="3">
        <v>7308.4</v>
      </c>
      <c r="O376" s="3">
        <v>0</v>
      </c>
      <c r="P376" s="3">
        <v>0</v>
      </c>
      <c r="Q376" s="3">
        <v>0</v>
      </c>
      <c r="R376" s="3">
        <v>0</v>
      </c>
      <c r="S376" s="3">
        <v>12736</v>
      </c>
      <c r="T376" s="3">
        <v>141720</v>
      </c>
      <c r="U376" s="3">
        <v>0</v>
      </c>
      <c r="V376" s="3">
        <v>616430</v>
      </c>
      <c r="W376">
        <v>1783</v>
      </c>
      <c r="X376">
        <v>1681</v>
      </c>
      <c r="Y376" s="16">
        <v>5.0367728751762098</v>
      </c>
      <c r="Z376" s="17">
        <v>0.112809382751915</v>
      </c>
      <c r="AA376" s="7" t="str">
        <f t="shared" si="8"/>
        <v>MCM3 M</v>
      </c>
      <c r="AB376">
        <v>375</v>
      </c>
      <c r="AC376" t="s">
        <v>5575</v>
      </c>
      <c r="AD376">
        <v>1783</v>
      </c>
    </row>
    <row r="377" spans="1:30">
      <c r="A377" t="s">
        <v>738</v>
      </c>
      <c r="B377" t="s">
        <v>739</v>
      </c>
      <c r="C377" s="10" t="s">
        <v>740</v>
      </c>
      <c r="D377" t="s">
        <v>4330</v>
      </c>
      <c r="E377" s="3">
        <v>0</v>
      </c>
      <c r="F377" s="3">
        <v>189910</v>
      </c>
      <c r="G377" s="3">
        <v>8865.7000000000007</v>
      </c>
      <c r="H377" s="3">
        <v>0</v>
      </c>
      <c r="I377" s="3">
        <v>0</v>
      </c>
      <c r="J377" s="3">
        <v>0</v>
      </c>
      <c r="K377" s="3">
        <v>104340</v>
      </c>
      <c r="L377" s="3">
        <v>57599</v>
      </c>
      <c r="M377" s="3">
        <v>218690</v>
      </c>
      <c r="N377" s="3">
        <v>50312</v>
      </c>
      <c r="O377" s="3">
        <v>0</v>
      </c>
      <c r="P377" s="3">
        <v>0</v>
      </c>
      <c r="Q377" s="3">
        <v>55943</v>
      </c>
      <c r="R377" s="3">
        <v>0</v>
      </c>
      <c r="S377" s="3">
        <v>0</v>
      </c>
      <c r="T377" s="3">
        <v>74636</v>
      </c>
      <c r="U377" s="3">
        <v>113810</v>
      </c>
      <c r="V377" s="3">
        <v>54023</v>
      </c>
      <c r="W377">
        <v>395</v>
      </c>
      <c r="X377">
        <v>311</v>
      </c>
      <c r="Y377" s="16">
        <v>5.6699985087756897</v>
      </c>
      <c r="Z377" s="17">
        <v>4.8976918917798901E-2</v>
      </c>
      <c r="AA377" s="7" t="str">
        <f t="shared" si="8"/>
        <v xml:space="preserve">EIF3I </v>
      </c>
      <c r="AB377">
        <v>376</v>
      </c>
      <c r="AC377" t="s">
        <v>5740</v>
      </c>
      <c r="AD377">
        <v>395</v>
      </c>
    </row>
    <row r="378" spans="1:30">
      <c r="A378" t="s">
        <v>2523</v>
      </c>
      <c r="B378" t="s">
        <v>2524</v>
      </c>
      <c r="C378" s="10" t="s">
        <v>2525</v>
      </c>
      <c r="D378" t="s">
        <v>5041</v>
      </c>
      <c r="E378" s="3">
        <v>0</v>
      </c>
      <c r="F378" s="3">
        <v>0</v>
      </c>
      <c r="G378" s="3">
        <v>0</v>
      </c>
      <c r="H378" s="3">
        <v>0</v>
      </c>
      <c r="I378" s="3">
        <v>0</v>
      </c>
      <c r="J378" s="3">
        <v>112200</v>
      </c>
      <c r="K378" s="3">
        <v>0</v>
      </c>
      <c r="L378" s="3">
        <v>3737100</v>
      </c>
      <c r="M378" s="3">
        <v>1178100</v>
      </c>
      <c r="N378" s="3">
        <v>0</v>
      </c>
      <c r="O378" s="3">
        <v>0</v>
      </c>
      <c r="P378" s="3">
        <v>0</v>
      </c>
      <c r="Q378" s="3">
        <v>0</v>
      </c>
      <c r="R378" s="3">
        <v>0</v>
      </c>
      <c r="S378" s="3">
        <v>0</v>
      </c>
      <c r="T378" s="3">
        <v>32167</v>
      </c>
      <c r="U378" s="3">
        <v>91031</v>
      </c>
      <c r="V378" s="3">
        <v>0</v>
      </c>
      <c r="W378">
        <v>1160</v>
      </c>
      <c r="X378">
        <v>1071</v>
      </c>
      <c r="Y378" s="16">
        <v>5.1491213600163102</v>
      </c>
      <c r="Z378" s="17">
        <v>1.9587443669107099E-2</v>
      </c>
      <c r="AA378" s="7" t="str">
        <f t="shared" si="8"/>
        <v xml:space="preserve">COPB2 </v>
      </c>
      <c r="AB378">
        <v>377</v>
      </c>
      <c r="AC378" t="s">
        <v>5741</v>
      </c>
      <c r="AD378">
        <v>1160</v>
      </c>
    </row>
    <row r="379" spans="1:30">
      <c r="A379" t="s">
        <v>3793</v>
      </c>
      <c r="B379" t="s">
        <v>3793</v>
      </c>
      <c r="C379" s="10" t="s">
        <v>3794</v>
      </c>
      <c r="D379" t="s">
        <v>5509</v>
      </c>
      <c r="E379" s="3">
        <v>37243</v>
      </c>
      <c r="F379" s="3">
        <v>101140</v>
      </c>
      <c r="G379" s="3">
        <v>0</v>
      </c>
      <c r="H379" s="3">
        <v>0</v>
      </c>
      <c r="I379" s="3">
        <v>0</v>
      </c>
      <c r="J379" s="3">
        <v>0</v>
      </c>
      <c r="K379" s="3">
        <v>9025.2999999999993</v>
      </c>
      <c r="L379" s="3">
        <v>32644</v>
      </c>
      <c r="M379" s="3">
        <v>0</v>
      </c>
      <c r="N379" s="3">
        <v>0</v>
      </c>
      <c r="O379" s="3">
        <v>0</v>
      </c>
      <c r="P379" s="3">
        <v>0</v>
      </c>
      <c r="Q379" s="3">
        <v>12578</v>
      </c>
      <c r="R379" s="3">
        <v>0</v>
      </c>
      <c r="S379" s="3">
        <v>0</v>
      </c>
      <c r="T379" s="3">
        <v>0</v>
      </c>
      <c r="U379" s="3">
        <v>276610</v>
      </c>
      <c r="V379" s="3">
        <v>143860</v>
      </c>
      <c r="W379">
        <v>1696</v>
      </c>
      <c r="X379">
        <v>1598</v>
      </c>
      <c r="Y379" s="16">
        <v>5.4674974372277898</v>
      </c>
      <c r="Z379" s="17">
        <v>6.5886594129030099E-2</v>
      </c>
      <c r="AA379" s="7" t="str">
        <f t="shared" si="8"/>
        <v>BOLA2;</v>
      </c>
      <c r="AB379">
        <v>378</v>
      </c>
      <c r="AC379" t="s">
        <v>5509</v>
      </c>
      <c r="AD379">
        <v>1696</v>
      </c>
    </row>
    <row r="380" spans="1:30">
      <c r="A380" t="s">
        <v>2350</v>
      </c>
      <c r="B380" t="s">
        <v>2351</v>
      </c>
      <c r="C380" s="10" t="s">
        <v>2352</v>
      </c>
      <c r="D380" t="s">
        <v>4976</v>
      </c>
      <c r="E380" s="3">
        <v>84613</v>
      </c>
      <c r="F380" s="3">
        <v>72860</v>
      </c>
      <c r="G380" s="3">
        <v>0</v>
      </c>
      <c r="H380" s="3">
        <v>88398</v>
      </c>
      <c r="I380" s="3">
        <v>82553</v>
      </c>
      <c r="J380" s="3">
        <v>0</v>
      </c>
      <c r="K380" s="3">
        <v>0</v>
      </c>
      <c r="L380" s="3">
        <v>65146</v>
      </c>
      <c r="M380" s="3">
        <v>68905</v>
      </c>
      <c r="N380" s="3">
        <v>0</v>
      </c>
      <c r="O380" s="3">
        <v>109610</v>
      </c>
      <c r="P380" s="3">
        <v>157490</v>
      </c>
      <c r="Q380" s="3">
        <v>0</v>
      </c>
      <c r="R380" s="3">
        <v>0</v>
      </c>
      <c r="S380" s="3">
        <v>0</v>
      </c>
      <c r="T380" s="3">
        <v>21754</v>
      </c>
      <c r="U380" s="3">
        <v>348300</v>
      </c>
      <c r="V380" s="3">
        <v>168530</v>
      </c>
      <c r="W380">
        <v>1091</v>
      </c>
      <c r="X380">
        <v>1002</v>
      </c>
      <c r="Y380" s="16">
        <v>5.7260498764542396</v>
      </c>
      <c r="Z380" s="17">
        <v>8.7898828167979906E-2</v>
      </c>
      <c r="AA380" s="7" t="str">
        <f t="shared" si="8"/>
        <v>SDHA S</v>
      </c>
      <c r="AB380">
        <v>379</v>
      </c>
      <c r="AC380" t="s">
        <v>4976</v>
      </c>
      <c r="AD380">
        <v>1091</v>
      </c>
    </row>
    <row r="381" spans="1:30">
      <c r="A381" t="s">
        <v>2773</v>
      </c>
      <c r="B381" t="s">
        <v>2773</v>
      </c>
      <c r="C381" s="10" t="s">
        <v>2774</v>
      </c>
      <c r="D381" t="s">
        <v>5137</v>
      </c>
      <c r="E381" s="3">
        <v>0</v>
      </c>
      <c r="F381" s="3">
        <v>48052</v>
      </c>
      <c r="G381" s="3">
        <v>21237</v>
      </c>
      <c r="H381" s="3">
        <v>0</v>
      </c>
      <c r="I381" s="3">
        <v>0</v>
      </c>
      <c r="J381" s="3">
        <v>25254</v>
      </c>
      <c r="K381" s="3">
        <v>0</v>
      </c>
      <c r="L381" s="3">
        <v>94410</v>
      </c>
      <c r="M381" s="3">
        <v>29972</v>
      </c>
      <c r="N381" s="3">
        <v>0</v>
      </c>
      <c r="O381" s="3">
        <v>0</v>
      </c>
      <c r="P381" s="3">
        <v>0</v>
      </c>
      <c r="Q381" s="3">
        <v>0</v>
      </c>
      <c r="R381" s="3">
        <v>0</v>
      </c>
      <c r="S381" s="3">
        <v>0</v>
      </c>
      <c r="T381" s="3">
        <v>0</v>
      </c>
      <c r="U381" s="3">
        <v>147470</v>
      </c>
      <c r="V381" s="3">
        <v>48416</v>
      </c>
      <c r="W381">
        <v>1268</v>
      </c>
      <c r="X381">
        <v>1176</v>
      </c>
      <c r="Y381" s="16">
        <v>5.5777527472612896</v>
      </c>
      <c r="Z381" s="17">
        <v>1.9560993427029699E-2</v>
      </c>
      <c r="AA381" s="7" t="str">
        <f t="shared" si="8"/>
        <v xml:space="preserve">SRPRB </v>
      </c>
      <c r="AB381">
        <v>380</v>
      </c>
      <c r="AC381" t="s">
        <v>5742</v>
      </c>
      <c r="AD381">
        <v>1268</v>
      </c>
    </row>
    <row r="382" spans="1:30">
      <c r="A382" t="s">
        <v>882</v>
      </c>
      <c r="B382" t="s">
        <v>882</v>
      </c>
      <c r="C382" s="10" t="s">
        <v>883</v>
      </c>
      <c r="D382" t="s">
        <v>4383</v>
      </c>
      <c r="E382" s="3">
        <v>0</v>
      </c>
      <c r="F382" s="3">
        <v>0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3">
        <v>0</v>
      </c>
      <c r="M382" s="3">
        <v>8224.1</v>
      </c>
      <c r="N382" s="3">
        <v>0</v>
      </c>
      <c r="O382" s="3">
        <v>0</v>
      </c>
      <c r="P382" s="3">
        <v>0</v>
      </c>
      <c r="Q382" s="3">
        <v>0</v>
      </c>
      <c r="R382" s="3">
        <v>0</v>
      </c>
      <c r="S382" s="3">
        <v>0</v>
      </c>
      <c r="T382" s="3">
        <v>82045</v>
      </c>
      <c r="U382" s="3">
        <v>0</v>
      </c>
      <c r="V382" s="3">
        <v>33254</v>
      </c>
      <c r="W382">
        <v>452</v>
      </c>
      <c r="X382">
        <v>368</v>
      </c>
      <c r="Y382" s="16">
        <v>5.1151226873431996</v>
      </c>
      <c r="Z382" s="17">
        <v>1.9316852214882801E-2</v>
      </c>
      <c r="AA382" s="7" t="str">
        <f t="shared" si="8"/>
        <v>CUL1 C</v>
      </c>
      <c r="AB382">
        <v>381</v>
      </c>
      <c r="AC382" t="s">
        <v>4383</v>
      </c>
      <c r="AD382">
        <v>452</v>
      </c>
    </row>
    <row r="383" spans="1:30">
      <c r="A383" t="s">
        <v>1882</v>
      </c>
      <c r="B383" t="s">
        <v>1882</v>
      </c>
      <c r="C383" s="10" t="s">
        <v>1883</v>
      </c>
      <c r="D383" t="s">
        <v>4781</v>
      </c>
      <c r="E383" s="3">
        <v>15067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  <c r="M383" s="3">
        <v>0</v>
      </c>
      <c r="N383" s="3">
        <v>0</v>
      </c>
      <c r="O383" s="3">
        <v>0</v>
      </c>
      <c r="P383" s="3">
        <v>0</v>
      </c>
      <c r="Q383" s="3">
        <v>0</v>
      </c>
      <c r="R383" s="3">
        <v>0</v>
      </c>
      <c r="S383" s="3">
        <v>0</v>
      </c>
      <c r="T383" s="3">
        <v>15461</v>
      </c>
      <c r="U383" s="3">
        <v>184060</v>
      </c>
      <c r="V383" s="3">
        <v>0</v>
      </c>
      <c r="W383">
        <v>886</v>
      </c>
      <c r="X383">
        <v>799</v>
      </c>
      <c r="Y383" s="16">
        <v>5.1353875405940501</v>
      </c>
      <c r="Z383" s="17">
        <v>2.5230909194113901E-2</v>
      </c>
      <c r="AA383" s="7" t="str">
        <f t="shared" si="8"/>
        <v>MRPS10</v>
      </c>
      <c r="AB383">
        <v>382</v>
      </c>
      <c r="AC383" t="s">
        <v>4781</v>
      </c>
      <c r="AD383">
        <v>886</v>
      </c>
    </row>
    <row r="384" spans="1:30">
      <c r="A384" t="s">
        <v>3033</v>
      </c>
      <c r="B384" t="s">
        <v>3034</v>
      </c>
      <c r="C384" s="10" t="s">
        <v>3035</v>
      </c>
      <c r="D384" t="s">
        <v>5236</v>
      </c>
      <c r="E384" s="3">
        <v>76311</v>
      </c>
      <c r="F384" s="3">
        <v>93829</v>
      </c>
      <c r="G384" s="3">
        <v>115330</v>
      </c>
      <c r="H384" s="3">
        <v>84424</v>
      </c>
      <c r="I384" s="3">
        <v>0</v>
      </c>
      <c r="J384" s="3">
        <v>51129</v>
      </c>
      <c r="K384" s="3">
        <v>597110</v>
      </c>
      <c r="L384" s="3">
        <v>1533600</v>
      </c>
      <c r="M384" s="3">
        <v>651950</v>
      </c>
      <c r="N384" s="3">
        <v>64971</v>
      </c>
      <c r="O384" s="3">
        <v>7083.7</v>
      </c>
      <c r="P384" s="3">
        <v>247830</v>
      </c>
      <c r="Q384" s="3">
        <v>72335</v>
      </c>
      <c r="R384" s="3">
        <v>0</v>
      </c>
      <c r="S384" s="3">
        <v>43820</v>
      </c>
      <c r="T384" s="3">
        <v>314350</v>
      </c>
      <c r="U384" s="3">
        <v>3322600</v>
      </c>
      <c r="V384" s="3">
        <v>773590</v>
      </c>
      <c r="W384">
        <v>1375</v>
      </c>
      <c r="X384">
        <v>1283</v>
      </c>
      <c r="Y384" s="16">
        <v>5.4526083125179499</v>
      </c>
      <c r="Z384" s="17">
        <v>4.3054810269978101E-2</v>
      </c>
      <c r="AA384" s="7" t="str">
        <f t="shared" si="8"/>
        <v xml:space="preserve">PDHA1 </v>
      </c>
      <c r="AB384">
        <v>383</v>
      </c>
      <c r="AC384" t="s">
        <v>5743</v>
      </c>
      <c r="AD384">
        <v>1375</v>
      </c>
    </row>
    <row r="385" spans="1:30">
      <c r="A385" t="s">
        <v>455</v>
      </c>
      <c r="B385" t="s">
        <v>456</v>
      </c>
      <c r="C385" s="10" t="s">
        <v>457</v>
      </c>
      <c r="D385" t="s">
        <v>4219</v>
      </c>
      <c r="E385" s="3">
        <v>0</v>
      </c>
      <c r="F385" s="3">
        <v>0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  <c r="M385" s="3">
        <v>0</v>
      </c>
      <c r="N385" s="3">
        <v>0</v>
      </c>
      <c r="O385" s="3">
        <v>0</v>
      </c>
      <c r="P385" s="3">
        <v>0</v>
      </c>
      <c r="Q385" s="3">
        <v>0</v>
      </c>
      <c r="R385" s="3">
        <v>0</v>
      </c>
      <c r="S385" s="3">
        <v>0</v>
      </c>
      <c r="T385" s="3">
        <v>52982</v>
      </c>
      <c r="U385" s="3">
        <v>0</v>
      </c>
      <c r="V385" s="3">
        <v>50359</v>
      </c>
      <c r="W385">
        <v>278</v>
      </c>
      <c r="X385">
        <v>195</v>
      </c>
      <c r="Y385" s="16">
        <v>5.1043922329290403</v>
      </c>
      <c r="Z385" s="17">
        <v>1.8454252541364801E-2</v>
      </c>
      <c r="AA385" s="7" t="str">
        <f t="shared" si="8"/>
        <v xml:space="preserve">BRCC3 </v>
      </c>
      <c r="AB385">
        <v>384</v>
      </c>
      <c r="AC385" t="s">
        <v>5744</v>
      </c>
      <c r="AD385">
        <v>278</v>
      </c>
    </row>
    <row r="386" spans="1:30">
      <c r="A386" t="s">
        <v>2003</v>
      </c>
      <c r="B386" t="s">
        <v>2003</v>
      </c>
      <c r="C386" s="10" t="s">
        <v>2004</v>
      </c>
      <c r="D386" t="s">
        <v>4833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74540</v>
      </c>
      <c r="M386" s="3">
        <v>0</v>
      </c>
      <c r="N386" s="3">
        <v>0</v>
      </c>
      <c r="O386" s="3">
        <v>0</v>
      </c>
      <c r="P386" s="3">
        <v>0</v>
      </c>
      <c r="Q386" s="3">
        <v>0</v>
      </c>
      <c r="R386" s="3">
        <v>0</v>
      </c>
      <c r="S386" s="3">
        <v>0</v>
      </c>
      <c r="T386" s="3">
        <v>0</v>
      </c>
      <c r="U386" s="3">
        <v>101550</v>
      </c>
      <c r="V386" s="3">
        <v>66008</v>
      </c>
      <c r="W386">
        <v>939</v>
      </c>
      <c r="X386">
        <v>852</v>
      </c>
      <c r="Y386" s="16">
        <v>5.5473946598733797</v>
      </c>
      <c r="Z386" s="17">
        <v>1.8617802936529499E-2</v>
      </c>
      <c r="AA386" s="7" t="str">
        <f t="shared" si="8"/>
        <v>SDF2L1</v>
      </c>
      <c r="AB386">
        <v>385</v>
      </c>
      <c r="AC386" t="s">
        <v>4833</v>
      </c>
      <c r="AD386">
        <v>939</v>
      </c>
    </row>
    <row r="387" spans="1:30">
      <c r="A387" t="s">
        <v>2050</v>
      </c>
      <c r="B387" t="s">
        <v>2050</v>
      </c>
      <c r="C387" s="10" t="s">
        <v>2051</v>
      </c>
      <c r="D387" t="s">
        <v>4819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  <c r="M387" s="3">
        <v>0</v>
      </c>
      <c r="N387" s="3">
        <v>0</v>
      </c>
      <c r="O387" s="3">
        <v>0</v>
      </c>
      <c r="P387" s="3">
        <v>0</v>
      </c>
      <c r="Q387" s="3">
        <v>0</v>
      </c>
      <c r="R387" s="3">
        <v>0</v>
      </c>
      <c r="S387" s="3">
        <v>0</v>
      </c>
      <c r="T387" s="3">
        <v>0</v>
      </c>
      <c r="U387" s="3">
        <v>184740</v>
      </c>
      <c r="V387" s="3">
        <v>36484</v>
      </c>
      <c r="W387">
        <v>960</v>
      </c>
      <c r="X387">
        <v>873</v>
      </c>
      <c r="Y387" s="16">
        <v>5.5500376794263602</v>
      </c>
      <c r="Z387" s="17">
        <v>2.0856185009250499E-2</v>
      </c>
      <c r="AA387" s="7" t="str">
        <f t="shared" si="8"/>
        <v>C19orf</v>
      </c>
      <c r="AB387">
        <v>386</v>
      </c>
      <c r="AC387" t="s">
        <v>4819</v>
      </c>
      <c r="AD387">
        <v>960</v>
      </c>
    </row>
    <row r="388" spans="1:30">
      <c r="A388" s="1" t="s">
        <v>4010</v>
      </c>
      <c r="B388" s="1" t="s">
        <v>4011</v>
      </c>
      <c r="C388" s="10" t="s">
        <v>4012</v>
      </c>
      <c r="D388" t="s">
        <v>5579</v>
      </c>
      <c r="E388" s="3">
        <v>0</v>
      </c>
      <c r="F388" s="3">
        <v>329520</v>
      </c>
      <c r="G388" s="3">
        <v>174130</v>
      </c>
      <c r="H388" s="3">
        <v>0</v>
      </c>
      <c r="I388" s="3">
        <v>124120</v>
      </c>
      <c r="J388" s="3">
        <v>0</v>
      </c>
      <c r="K388" s="3">
        <v>98260</v>
      </c>
      <c r="L388" s="3">
        <v>319100</v>
      </c>
      <c r="M388" s="3">
        <v>0</v>
      </c>
      <c r="N388" s="3">
        <v>0</v>
      </c>
      <c r="O388" s="3">
        <v>7513.4</v>
      </c>
      <c r="P388" s="3">
        <v>0</v>
      </c>
      <c r="Q388" s="3">
        <v>0</v>
      </c>
      <c r="R388" s="3">
        <v>0</v>
      </c>
      <c r="S388" s="3">
        <v>0</v>
      </c>
      <c r="T388" s="3">
        <v>0</v>
      </c>
      <c r="U388" s="3">
        <v>260120</v>
      </c>
      <c r="V388" s="3">
        <v>147100</v>
      </c>
      <c r="W388">
        <v>1791</v>
      </c>
      <c r="X388">
        <v>1687</v>
      </c>
      <c r="Y388" s="16">
        <v>5.5725562769644901</v>
      </c>
      <c r="Z388" s="17">
        <v>5.3989195581664699E-2</v>
      </c>
      <c r="AA388" s="7" t="str">
        <f t="shared" si="8"/>
        <v>HLA-DP</v>
      </c>
      <c r="AB388">
        <v>387</v>
      </c>
      <c r="AC388" t="s">
        <v>5579</v>
      </c>
      <c r="AD388">
        <v>1791</v>
      </c>
    </row>
    <row r="389" spans="1:30">
      <c r="A389" t="s">
        <v>1156</v>
      </c>
      <c r="B389" t="s">
        <v>1157</v>
      </c>
      <c r="C389" s="10" t="s">
        <v>1158</v>
      </c>
      <c r="D389" t="s">
        <v>4491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31318</v>
      </c>
      <c r="L389" s="3">
        <v>106950</v>
      </c>
      <c r="M389" s="3">
        <v>32291</v>
      </c>
      <c r="N389" s="3">
        <v>0</v>
      </c>
      <c r="O389" s="3">
        <v>0</v>
      </c>
      <c r="P389" s="3">
        <v>0</v>
      </c>
      <c r="Q389" s="3">
        <v>8410.9</v>
      </c>
      <c r="R389" s="3">
        <v>0</v>
      </c>
      <c r="S389" s="3">
        <v>0</v>
      </c>
      <c r="T389" s="3">
        <v>0</v>
      </c>
      <c r="U389" s="3">
        <v>161600</v>
      </c>
      <c r="V389" s="3">
        <v>174020</v>
      </c>
      <c r="W389">
        <v>571</v>
      </c>
      <c r="X389">
        <v>486</v>
      </c>
      <c r="Y389" s="16">
        <v>5.3973101534857202</v>
      </c>
      <c r="Z389" s="17">
        <v>5.7916512534359699E-2</v>
      </c>
      <c r="AA389" s="7" t="str">
        <f t="shared" si="8"/>
        <v>RAE1 m</v>
      </c>
      <c r="AB389">
        <v>388</v>
      </c>
      <c r="AC389" t="s">
        <v>4491</v>
      </c>
      <c r="AD389">
        <v>571</v>
      </c>
    </row>
    <row r="390" spans="1:30">
      <c r="A390" t="s">
        <v>490</v>
      </c>
      <c r="B390" t="s">
        <v>490</v>
      </c>
      <c r="C390" s="10" t="s">
        <v>491</v>
      </c>
      <c r="D390" t="s">
        <v>4232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359280</v>
      </c>
      <c r="L390" s="3">
        <v>776560</v>
      </c>
      <c r="M390" s="3">
        <v>0</v>
      </c>
      <c r="N390" s="3">
        <v>0</v>
      </c>
      <c r="O390" s="3">
        <v>0</v>
      </c>
      <c r="P390" s="3">
        <v>0</v>
      </c>
      <c r="Q390" s="3">
        <v>0</v>
      </c>
      <c r="R390" s="3">
        <v>0</v>
      </c>
      <c r="S390" s="3">
        <v>0</v>
      </c>
      <c r="T390" s="3">
        <v>2078600</v>
      </c>
      <c r="U390" s="3">
        <v>0</v>
      </c>
      <c r="V390" s="3">
        <v>0</v>
      </c>
      <c r="W390">
        <v>291</v>
      </c>
      <c r="X390">
        <v>208</v>
      </c>
      <c r="Y390" s="16">
        <v>4.3290602420036199</v>
      </c>
      <c r="Z390" s="17">
        <v>0.170470660787054</v>
      </c>
      <c r="AA390" s="7" t="str">
        <f t="shared" si="8"/>
        <v>- Kera</v>
      </c>
      <c r="AB390">
        <v>389</v>
      </c>
      <c r="AC390" t="e">
        <f>- Kera</f>
        <v>#NAME?</v>
      </c>
      <c r="AD390">
        <v>291</v>
      </c>
    </row>
    <row r="391" spans="1:30">
      <c r="A391" t="s">
        <v>1066</v>
      </c>
      <c r="B391" t="s">
        <v>1066</v>
      </c>
      <c r="C391" s="10" t="s">
        <v>1067</v>
      </c>
      <c r="D391" t="s">
        <v>4453</v>
      </c>
      <c r="E391" s="3">
        <v>0</v>
      </c>
      <c r="F391" s="3">
        <v>0</v>
      </c>
      <c r="G391" s="3">
        <v>0</v>
      </c>
      <c r="H391" s="3">
        <v>0</v>
      </c>
      <c r="I391" s="3">
        <v>0</v>
      </c>
      <c r="J391" s="3">
        <v>0</v>
      </c>
      <c r="K391" s="3">
        <v>0</v>
      </c>
      <c r="L391" s="3">
        <v>0</v>
      </c>
      <c r="M391" s="3">
        <v>0</v>
      </c>
      <c r="N391" s="3">
        <v>0</v>
      </c>
      <c r="O391" s="3">
        <v>0</v>
      </c>
      <c r="P391" s="3">
        <v>0</v>
      </c>
      <c r="Q391" s="3">
        <v>0</v>
      </c>
      <c r="R391" s="3">
        <v>0</v>
      </c>
      <c r="S391" s="3">
        <v>0</v>
      </c>
      <c r="T391" s="3">
        <v>0</v>
      </c>
      <c r="U391" s="3">
        <v>116240</v>
      </c>
      <c r="V391" s="3">
        <v>50920</v>
      </c>
      <c r="W391">
        <v>531</v>
      </c>
      <c r="X391">
        <v>447</v>
      </c>
      <c r="Y391" s="16">
        <v>5.4875639604363098</v>
      </c>
      <c r="Z391" s="17">
        <v>1.9078157857963001E-2</v>
      </c>
      <c r="AA391" s="7" t="str">
        <f t="shared" si="8"/>
        <v xml:space="preserve">MAPK3 </v>
      </c>
      <c r="AB391">
        <v>390</v>
      </c>
      <c r="AC391" t="s">
        <v>5745</v>
      </c>
      <c r="AD391">
        <v>531</v>
      </c>
    </row>
    <row r="392" spans="1:30">
      <c r="A392" s="1" t="s">
        <v>2181</v>
      </c>
      <c r="B392" s="1" t="s">
        <v>2182</v>
      </c>
      <c r="C392" s="10" t="s">
        <v>2183</v>
      </c>
      <c r="D392" t="s">
        <v>4910</v>
      </c>
      <c r="E392" s="3">
        <v>4710500</v>
      </c>
      <c r="F392" s="3">
        <v>754240</v>
      </c>
      <c r="G392" s="3">
        <v>1176900</v>
      </c>
      <c r="H392" s="3">
        <v>1962500</v>
      </c>
      <c r="I392" s="3">
        <v>2568300</v>
      </c>
      <c r="J392" s="3">
        <v>171110</v>
      </c>
      <c r="K392" s="3">
        <v>135220000</v>
      </c>
      <c r="L392" s="3">
        <v>85695000</v>
      </c>
      <c r="M392" s="3">
        <v>48219000</v>
      </c>
      <c r="N392" s="3">
        <v>2412500</v>
      </c>
      <c r="O392" s="3">
        <v>1639500</v>
      </c>
      <c r="P392" s="3">
        <v>517710</v>
      </c>
      <c r="Q392" s="3">
        <v>1702200</v>
      </c>
      <c r="R392" s="3">
        <v>2147800</v>
      </c>
      <c r="S392" s="3">
        <v>2767300</v>
      </c>
      <c r="T392" s="3">
        <v>79042000</v>
      </c>
      <c r="U392" s="3">
        <v>40577000</v>
      </c>
      <c r="V392" s="3">
        <v>75272000</v>
      </c>
      <c r="W392">
        <v>1019</v>
      </c>
      <c r="X392">
        <v>932</v>
      </c>
      <c r="Y392" s="16">
        <v>5.2316030485810696</v>
      </c>
      <c r="Z392" s="17">
        <v>3.3059934992928299E-5</v>
      </c>
      <c r="AA392" s="7" t="str">
        <f t="shared" ref="AA392:AA455" si="9">MID(C392,SEARCH("Gene_Symbol=",C392)+12,6)</f>
        <v/>
      </c>
      <c r="AB392">
        <v>391</v>
      </c>
      <c r="AC392"/>
      <c r="AD392">
        <v>1019</v>
      </c>
    </row>
    <row r="393" spans="1:30">
      <c r="A393" t="s">
        <v>2257</v>
      </c>
      <c r="B393" t="s">
        <v>2258</v>
      </c>
      <c r="C393" s="10" t="s">
        <v>2259</v>
      </c>
      <c r="D393" t="s">
        <v>4942</v>
      </c>
      <c r="E393" s="3">
        <v>19605</v>
      </c>
      <c r="F393" s="3">
        <v>86305</v>
      </c>
      <c r="G393" s="3">
        <v>106070</v>
      </c>
      <c r="H393" s="3">
        <v>0</v>
      </c>
      <c r="I393" s="3">
        <v>221990</v>
      </c>
      <c r="J393" s="3">
        <v>355060</v>
      </c>
      <c r="K393" s="3">
        <v>3699400</v>
      </c>
      <c r="L393" s="3">
        <v>712270</v>
      </c>
      <c r="M393" s="3">
        <v>2280800</v>
      </c>
      <c r="N393" s="3">
        <v>128590</v>
      </c>
      <c r="O393" s="3">
        <v>53234</v>
      </c>
      <c r="P393" s="3">
        <v>132380</v>
      </c>
      <c r="Q393" s="3">
        <v>284320</v>
      </c>
      <c r="R393" s="3">
        <v>128160</v>
      </c>
      <c r="S393" s="3">
        <v>70764</v>
      </c>
      <c r="T393" s="3">
        <v>5658800</v>
      </c>
      <c r="U393" s="3">
        <v>1909000</v>
      </c>
      <c r="V393" s="3">
        <v>13041000</v>
      </c>
      <c r="W393">
        <v>1051</v>
      </c>
      <c r="X393">
        <v>964</v>
      </c>
      <c r="Y393" s="16">
        <v>5.4972879352991901</v>
      </c>
      <c r="Z393" s="17">
        <v>1.29696937868413E-4</v>
      </c>
      <c r="AA393" s="7" t="str">
        <f t="shared" si="9"/>
        <v xml:space="preserve">DDX3X </v>
      </c>
      <c r="AB393">
        <v>392</v>
      </c>
      <c r="AC393" t="s">
        <v>5746</v>
      </c>
      <c r="AD393">
        <v>1051</v>
      </c>
    </row>
    <row r="394" spans="1:30">
      <c r="A394" t="s">
        <v>1260</v>
      </c>
      <c r="B394" t="s">
        <v>1261</v>
      </c>
      <c r="C394" s="10" t="s">
        <v>1262</v>
      </c>
      <c r="D394" t="s">
        <v>4530</v>
      </c>
      <c r="E394" s="3">
        <v>75474</v>
      </c>
      <c r="F394" s="3">
        <v>69319</v>
      </c>
      <c r="G394" s="3">
        <v>0</v>
      </c>
      <c r="H394" s="3">
        <v>0</v>
      </c>
      <c r="I394" s="3">
        <v>0</v>
      </c>
      <c r="J394" s="3">
        <v>0</v>
      </c>
      <c r="K394" s="3">
        <v>101490</v>
      </c>
      <c r="L394" s="3">
        <v>153270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23496</v>
      </c>
      <c r="U394" s="3">
        <v>97243</v>
      </c>
      <c r="V394" s="3">
        <v>0</v>
      </c>
      <c r="W394">
        <v>615</v>
      </c>
      <c r="X394">
        <v>530</v>
      </c>
      <c r="Y394" s="16">
        <v>5.0298114439541699</v>
      </c>
      <c r="Z394" s="17">
        <v>2.0693288986739201E-2</v>
      </c>
      <c r="AA394" s="7" t="str">
        <f t="shared" si="9"/>
        <v>MRPS28</v>
      </c>
      <c r="AB394">
        <v>393</v>
      </c>
      <c r="AC394" t="s">
        <v>4530</v>
      </c>
      <c r="AD394">
        <v>615</v>
      </c>
    </row>
    <row r="395" spans="1:30">
      <c r="A395" t="s">
        <v>1831</v>
      </c>
      <c r="B395" t="s">
        <v>1831</v>
      </c>
      <c r="C395" s="10" t="s">
        <v>1832</v>
      </c>
      <c r="D395" t="s">
        <v>4761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8386.5</v>
      </c>
      <c r="L395" s="3">
        <v>0</v>
      </c>
      <c r="M395" s="3">
        <v>14608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60845</v>
      </c>
      <c r="U395" s="3">
        <v>0</v>
      </c>
      <c r="V395" s="3">
        <v>36545</v>
      </c>
      <c r="W395">
        <v>865</v>
      </c>
      <c r="X395">
        <v>778</v>
      </c>
      <c r="Y395" s="16">
        <v>5.0167458351817702</v>
      </c>
      <c r="Z395" s="17">
        <v>1.8736588889831301E-2</v>
      </c>
      <c r="AA395" s="7" t="str">
        <f t="shared" si="9"/>
        <v>UPF1 I</v>
      </c>
      <c r="AB395">
        <v>394</v>
      </c>
      <c r="AC395" t="s">
        <v>4761</v>
      </c>
      <c r="AD395">
        <v>865</v>
      </c>
    </row>
    <row r="396" spans="1:30">
      <c r="A396" t="s">
        <v>1955</v>
      </c>
      <c r="B396" t="s">
        <v>1956</v>
      </c>
      <c r="C396" s="10" t="s">
        <v>1957</v>
      </c>
      <c r="D396" t="s">
        <v>4811</v>
      </c>
      <c r="E396" s="3">
        <v>0</v>
      </c>
      <c r="F396" s="3">
        <v>161530</v>
      </c>
      <c r="G396" s="3">
        <v>143160</v>
      </c>
      <c r="H396" s="3">
        <v>36453</v>
      </c>
      <c r="I396" s="3">
        <v>0</v>
      </c>
      <c r="J396" s="3">
        <v>356740</v>
      </c>
      <c r="K396" s="3">
        <v>64686</v>
      </c>
      <c r="L396" s="3">
        <v>1213900</v>
      </c>
      <c r="M396" s="3">
        <v>277040</v>
      </c>
      <c r="N396" s="3">
        <v>37705</v>
      </c>
      <c r="O396" s="3">
        <v>0</v>
      </c>
      <c r="P396" s="3">
        <v>88331</v>
      </c>
      <c r="Q396" s="3">
        <v>0</v>
      </c>
      <c r="R396" s="3">
        <v>0</v>
      </c>
      <c r="S396" s="3">
        <v>0</v>
      </c>
      <c r="T396" s="3">
        <v>0</v>
      </c>
      <c r="U396" s="3">
        <v>1375500</v>
      </c>
      <c r="V396" s="3">
        <v>737670</v>
      </c>
      <c r="W396">
        <v>917</v>
      </c>
      <c r="X396">
        <v>830</v>
      </c>
      <c r="Y396" s="16">
        <v>5.3558635070986602</v>
      </c>
      <c r="Z396" s="17">
        <v>0.17646139273616601</v>
      </c>
      <c r="AA396" s="7" t="str">
        <f t="shared" si="9"/>
        <v>TECR I</v>
      </c>
      <c r="AB396">
        <v>395</v>
      </c>
      <c r="AC396" t="s">
        <v>4811</v>
      </c>
      <c r="AD396">
        <v>917</v>
      </c>
    </row>
    <row r="397" spans="1:30">
      <c r="A397" t="s">
        <v>2691</v>
      </c>
      <c r="B397" t="s">
        <v>2692</v>
      </c>
      <c r="C397" s="10" t="s">
        <v>2693</v>
      </c>
      <c r="D397" t="s">
        <v>5104</v>
      </c>
      <c r="E397" s="3">
        <v>0</v>
      </c>
      <c r="F397" s="3">
        <v>0</v>
      </c>
      <c r="G397" s="3">
        <v>14075</v>
      </c>
      <c r="H397" s="3">
        <v>93555</v>
      </c>
      <c r="I397" s="3">
        <v>0</v>
      </c>
      <c r="J397" s="3">
        <v>0</v>
      </c>
      <c r="K397" s="3">
        <v>19997</v>
      </c>
      <c r="L397" s="3">
        <v>155330</v>
      </c>
      <c r="M397" s="3">
        <v>109490</v>
      </c>
      <c r="N397" s="3">
        <v>0</v>
      </c>
      <c r="O397" s="3">
        <v>0</v>
      </c>
      <c r="P397" s="3">
        <v>88220</v>
      </c>
      <c r="Q397" s="3">
        <v>0</v>
      </c>
      <c r="R397" s="3">
        <v>0</v>
      </c>
      <c r="S397" s="3">
        <v>0</v>
      </c>
      <c r="T397" s="3">
        <v>0</v>
      </c>
      <c r="U397" s="3">
        <v>333730</v>
      </c>
      <c r="V397" s="3">
        <v>255420</v>
      </c>
      <c r="W397">
        <v>1231</v>
      </c>
      <c r="X397">
        <v>1140</v>
      </c>
      <c r="Y397" s="16">
        <v>5.3654749184705199</v>
      </c>
      <c r="Z397" s="17">
        <v>0.11929652269164701</v>
      </c>
      <c r="AA397" s="7" t="str">
        <f t="shared" si="9"/>
        <v>LBR La</v>
      </c>
      <c r="AB397">
        <v>396</v>
      </c>
      <c r="AC397" t="s">
        <v>5104</v>
      </c>
      <c r="AD397">
        <v>1231</v>
      </c>
    </row>
    <row r="398" spans="1:30">
      <c r="A398" t="s">
        <v>94</v>
      </c>
      <c r="B398" t="s">
        <v>94</v>
      </c>
      <c r="C398" s="10" t="s">
        <v>95</v>
      </c>
      <c r="D398" t="s">
        <v>4073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61241</v>
      </c>
      <c r="L398" s="3">
        <v>11011</v>
      </c>
      <c r="M398" s="3">
        <v>17425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3872.4</v>
      </c>
      <c r="U398" s="3">
        <v>15511</v>
      </c>
      <c r="V398" s="3">
        <v>38325</v>
      </c>
      <c r="W398">
        <v>122</v>
      </c>
      <c r="X398">
        <v>39</v>
      </c>
      <c r="Y398" s="16">
        <v>5.6886218295738198</v>
      </c>
      <c r="Z398" s="17">
        <v>4.15851332771632E-5</v>
      </c>
      <c r="AA398" s="7" t="str">
        <f t="shared" si="9"/>
        <v>C11orf</v>
      </c>
      <c r="AB398">
        <v>397</v>
      </c>
      <c r="AC398" t="s">
        <v>4073</v>
      </c>
      <c r="AD398">
        <v>122</v>
      </c>
    </row>
    <row r="399" spans="1:30">
      <c r="A399" t="s">
        <v>2546</v>
      </c>
      <c r="B399" t="s">
        <v>2546</v>
      </c>
      <c r="C399" s="10" t="s">
        <v>2547</v>
      </c>
      <c r="D399" t="s">
        <v>5050</v>
      </c>
      <c r="E399" s="3">
        <v>0</v>
      </c>
      <c r="F399" s="3">
        <v>358000</v>
      </c>
      <c r="G399" s="3">
        <v>420420</v>
      </c>
      <c r="H399" s="3">
        <v>542490</v>
      </c>
      <c r="I399" s="3">
        <v>0</v>
      </c>
      <c r="J399" s="3">
        <v>71413</v>
      </c>
      <c r="K399" s="3">
        <v>431050</v>
      </c>
      <c r="L399" s="3">
        <v>1707400</v>
      </c>
      <c r="M399" s="3">
        <v>74820</v>
      </c>
      <c r="N399" s="3">
        <v>183290</v>
      </c>
      <c r="O399" s="3">
        <v>154780</v>
      </c>
      <c r="P399" s="3">
        <v>24447</v>
      </c>
      <c r="Q399" s="3">
        <v>147120</v>
      </c>
      <c r="R399" s="3">
        <v>0</v>
      </c>
      <c r="S399" s="3">
        <v>0</v>
      </c>
      <c r="T399" s="3">
        <v>292210</v>
      </c>
      <c r="U399" s="3">
        <v>1326200</v>
      </c>
      <c r="V399" s="3">
        <v>537960</v>
      </c>
      <c r="W399">
        <v>1171</v>
      </c>
      <c r="X399">
        <v>1081</v>
      </c>
      <c r="Y399" s="16">
        <v>5.4329454837994202</v>
      </c>
      <c r="Z399" s="17">
        <v>9.0142529032851804E-2</v>
      </c>
      <c r="AA399" s="7" t="str">
        <f t="shared" si="9"/>
        <v xml:space="preserve">YWHAG </v>
      </c>
      <c r="AB399">
        <v>398</v>
      </c>
      <c r="AC399" t="s">
        <v>5747</v>
      </c>
      <c r="AD399">
        <v>1171</v>
      </c>
    </row>
    <row r="400" spans="1:30">
      <c r="A400" t="s">
        <v>552</v>
      </c>
      <c r="B400" t="s">
        <v>552</v>
      </c>
      <c r="C400" s="10" t="s">
        <v>553</v>
      </c>
      <c r="D400" t="s">
        <v>4183</v>
      </c>
      <c r="E400" s="3">
        <v>10366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23647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  <c r="S400" s="3">
        <v>0</v>
      </c>
      <c r="T400" s="3">
        <v>35013</v>
      </c>
      <c r="U400" s="3">
        <v>60701</v>
      </c>
      <c r="V400" s="3">
        <v>0</v>
      </c>
      <c r="W400">
        <v>320</v>
      </c>
      <c r="X400">
        <v>236</v>
      </c>
      <c r="Y400" s="16">
        <v>4.9950119079120698</v>
      </c>
      <c r="Z400" s="17">
        <v>1.8786687433487999E-2</v>
      </c>
      <c r="AA400" s="7" t="str">
        <f t="shared" si="9"/>
        <v>C14orf</v>
      </c>
      <c r="AB400">
        <v>399</v>
      </c>
      <c r="AC400" t="s">
        <v>4183</v>
      </c>
      <c r="AD400">
        <v>320</v>
      </c>
    </row>
    <row r="401" spans="1:30">
      <c r="A401" t="s">
        <v>1969</v>
      </c>
      <c r="B401" t="s">
        <v>1969</v>
      </c>
      <c r="C401" s="10" t="s">
        <v>1970</v>
      </c>
      <c r="D401" t="s">
        <v>4817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7081.5</v>
      </c>
      <c r="L401" s="3">
        <v>0</v>
      </c>
      <c r="M401" s="3">
        <v>7904.2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  <c r="T401" s="3">
        <v>0</v>
      </c>
      <c r="U401" s="3">
        <v>95951</v>
      </c>
      <c r="V401" s="3">
        <v>51725</v>
      </c>
      <c r="W401">
        <v>923</v>
      </c>
      <c r="X401">
        <v>836</v>
      </c>
      <c r="Y401" s="16">
        <v>5.40286144714368</v>
      </c>
      <c r="Z401" s="17">
        <v>1.8812865571646398E-2</v>
      </c>
      <c r="AA401" s="7" t="str">
        <f t="shared" si="9"/>
        <v xml:space="preserve">GMPPA </v>
      </c>
      <c r="AB401">
        <v>400</v>
      </c>
      <c r="AC401" t="s">
        <v>5748</v>
      </c>
      <c r="AD401">
        <v>923</v>
      </c>
    </row>
    <row r="402" spans="1:30">
      <c r="A402" t="s">
        <v>2665</v>
      </c>
      <c r="B402" t="s">
        <v>2666</v>
      </c>
      <c r="C402" s="10" t="s">
        <v>2667</v>
      </c>
      <c r="D402" t="s">
        <v>4089</v>
      </c>
      <c r="E402" s="3">
        <v>0</v>
      </c>
      <c r="F402" s="3">
        <v>1099400</v>
      </c>
      <c r="G402" s="3">
        <v>1005400</v>
      </c>
      <c r="H402" s="3">
        <v>2140100</v>
      </c>
      <c r="I402" s="3">
        <v>897360</v>
      </c>
      <c r="J402" s="3">
        <v>2080700</v>
      </c>
      <c r="K402" s="3">
        <v>3733900</v>
      </c>
      <c r="L402" s="3">
        <v>13953000</v>
      </c>
      <c r="M402" s="3">
        <v>2771100</v>
      </c>
      <c r="N402" s="3">
        <v>790200</v>
      </c>
      <c r="O402" s="3">
        <v>214090</v>
      </c>
      <c r="P402" s="3">
        <v>1575300</v>
      </c>
      <c r="Q402" s="3">
        <v>437940</v>
      </c>
      <c r="R402" s="3">
        <v>0</v>
      </c>
      <c r="S402" s="3">
        <v>219750</v>
      </c>
      <c r="T402" s="3">
        <v>1450000</v>
      </c>
      <c r="U402" s="3">
        <v>17327000</v>
      </c>
      <c r="V402" s="3">
        <v>5234700</v>
      </c>
      <c r="W402">
        <v>1219</v>
      </c>
      <c r="X402">
        <v>1129</v>
      </c>
      <c r="Y402" s="16">
        <v>5.2158070303505601</v>
      </c>
      <c r="Z402" s="17">
        <v>0.106470710215388</v>
      </c>
      <c r="AA402" s="7" t="str">
        <f t="shared" si="9"/>
        <v>SLC25A</v>
      </c>
      <c r="AB402">
        <v>401</v>
      </c>
      <c r="AC402" t="s">
        <v>4089</v>
      </c>
      <c r="AD402">
        <v>1219</v>
      </c>
    </row>
    <row r="403" spans="1:30">
      <c r="A403" t="s">
        <v>3017</v>
      </c>
      <c r="B403" t="s">
        <v>3018</v>
      </c>
      <c r="C403" s="10" t="s">
        <v>3019</v>
      </c>
      <c r="D403" t="s">
        <v>5230</v>
      </c>
      <c r="E403" s="3">
        <v>54024</v>
      </c>
      <c r="F403" s="3">
        <v>0</v>
      </c>
      <c r="G403" s="3">
        <v>0</v>
      </c>
      <c r="H403" s="3">
        <v>34180</v>
      </c>
      <c r="I403" s="3">
        <v>0</v>
      </c>
      <c r="J403" s="3">
        <v>0</v>
      </c>
      <c r="K403" s="3">
        <v>157570</v>
      </c>
      <c r="L403" s="3">
        <v>0</v>
      </c>
      <c r="M403" s="3">
        <v>0</v>
      </c>
      <c r="N403" s="3">
        <v>0</v>
      </c>
      <c r="O403" s="3">
        <v>0</v>
      </c>
      <c r="P403" s="3">
        <v>0</v>
      </c>
      <c r="Q403" s="3">
        <v>0</v>
      </c>
      <c r="R403" s="3">
        <v>0</v>
      </c>
      <c r="S403" s="3">
        <v>0</v>
      </c>
      <c r="T403" s="3">
        <v>54799</v>
      </c>
      <c r="U403" s="3">
        <v>0</v>
      </c>
      <c r="V403" s="3">
        <v>35567</v>
      </c>
      <c r="W403">
        <v>1368</v>
      </c>
      <c r="X403">
        <v>1276</v>
      </c>
      <c r="Y403" s="16">
        <v>4.9533712055995096</v>
      </c>
      <c r="Z403" s="17">
        <v>1.8661598503436301E-2</v>
      </c>
      <c r="AA403" s="7" t="str">
        <f t="shared" si="9"/>
        <v xml:space="preserve">VPS16 </v>
      </c>
      <c r="AB403">
        <v>402</v>
      </c>
      <c r="AC403" t="s">
        <v>5749</v>
      </c>
      <c r="AD403">
        <v>1368</v>
      </c>
    </row>
    <row r="404" spans="1:30">
      <c r="A404" t="s">
        <v>249</v>
      </c>
      <c r="B404" t="s">
        <v>249</v>
      </c>
      <c r="C404" s="10" t="s">
        <v>250</v>
      </c>
      <c r="D404" t="s">
        <v>4135</v>
      </c>
      <c r="E404" s="3">
        <v>31558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16249</v>
      </c>
      <c r="M404" s="3">
        <v>0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  <c r="T404" s="3">
        <v>0</v>
      </c>
      <c r="U404" s="3">
        <v>32518</v>
      </c>
      <c r="V404" s="3">
        <v>141480</v>
      </c>
      <c r="W404">
        <v>187</v>
      </c>
      <c r="X404">
        <v>104</v>
      </c>
      <c r="Y404" s="16">
        <v>5.3663965020633002</v>
      </c>
      <c r="Z404" s="17">
        <v>2.05594400357006E-2</v>
      </c>
      <c r="AA404" s="7" t="str">
        <f t="shared" si="9"/>
        <v>MRPS14</v>
      </c>
      <c r="AB404">
        <v>403</v>
      </c>
      <c r="AC404" t="s">
        <v>4135</v>
      </c>
      <c r="AD404">
        <v>187</v>
      </c>
    </row>
    <row r="405" spans="1:30">
      <c r="A405" t="s">
        <v>2434</v>
      </c>
      <c r="B405" t="s">
        <v>2434</v>
      </c>
      <c r="C405" s="10" t="s">
        <v>2435</v>
      </c>
      <c r="D405" t="s">
        <v>5008</v>
      </c>
      <c r="E405" s="3">
        <v>0</v>
      </c>
      <c r="F405" s="3">
        <v>0</v>
      </c>
      <c r="G405" s="3">
        <v>63029</v>
      </c>
      <c r="H405" s="3">
        <v>0</v>
      </c>
      <c r="I405" s="3">
        <v>0</v>
      </c>
      <c r="J405" s="3">
        <v>0</v>
      </c>
      <c r="K405" s="3">
        <v>42540</v>
      </c>
      <c r="L405" s="3">
        <v>0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19383</v>
      </c>
      <c r="U405" s="3">
        <v>0</v>
      </c>
      <c r="V405" s="3">
        <v>100690</v>
      </c>
      <c r="W405">
        <v>1125</v>
      </c>
      <c r="X405">
        <v>1036</v>
      </c>
      <c r="Y405" s="16">
        <v>4.9540217148181398</v>
      </c>
      <c r="Z405" s="17">
        <v>2.1585066647977501E-2</v>
      </c>
      <c r="AA405" s="7" t="str">
        <f t="shared" si="9"/>
        <v xml:space="preserve">FKBP4 </v>
      </c>
      <c r="AB405">
        <v>404</v>
      </c>
      <c r="AC405" t="s">
        <v>5750</v>
      </c>
      <c r="AD405">
        <v>1125</v>
      </c>
    </row>
    <row r="406" spans="1:30">
      <c r="A406" t="s">
        <v>2747</v>
      </c>
      <c r="B406" t="s">
        <v>2748</v>
      </c>
      <c r="C406" s="10" t="s">
        <v>2749</v>
      </c>
      <c r="D406" t="s">
        <v>5127</v>
      </c>
      <c r="E406" s="3">
        <v>34341</v>
      </c>
      <c r="F406" s="3">
        <v>193260</v>
      </c>
      <c r="G406" s="3">
        <v>35361</v>
      </c>
      <c r="H406" s="3">
        <v>8692.6</v>
      </c>
      <c r="I406" s="3">
        <v>24084</v>
      </c>
      <c r="J406" s="3">
        <v>44938</v>
      </c>
      <c r="K406" s="3">
        <v>302370</v>
      </c>
      <c r="L406" s="3">
        <v>911840</v>
      </c>
      <c r="M406" s="3">
        <v>79813</v>
      </c>
      <c r="N406" s="3">
        <v>83896</v>
      </c>
      <c r="O406" s="3">
        <v>0</v>
      </c>
      <c r="P406" s="3">
        <v>54086</v>
      </c>
      <c r="Q406" s="3">
        <v>103380</v>
      </c>
      <c r="R406" s="3">
        <v>0</v>
      </c>
      <c r="S406" s="3">
        <v>248280</v>
      </c>
      <c r="T406" s="3">
        <v>105640</v>
      </c>
      <c r="U406" s="3">
        <v>1182400</v>
      </c>
      <c r="V406" s="3">
        <v>1103500</v>
      </c>
      <c r="W406">
        <v>1257</v>
      </c>
      <c r="X406">
        <v>1165</v>
      </c>
      <c r="Y406" s="16">
        <v>5.20216485816555</v>
      </c>
      <c r="Z406" s="17">
        <v>0.106545865753696</v>
      </c>
      <c r="AA406" s="7" t="str">
        <f t="shared" si="9"/>
        <v xml:space="preserve">STRAP </v>
      </c>
      <c r="AB406">
        <v>405</v>
      </c>
      <c r="AC406" t="s">
        <v>5751</v>
      </c>
      <c r="AD406">
        <v>1257</v>
      </c>
    </row>
    <row r="407" spans="1:30">
      <c r="A407" t="s">
        <v>1152</v>
      </c>
      <c r="B407" t="s">
        <v>1152</v>
      </c>
      <c r="C407" s="10" t="s">
        <v>1153</v>
      </c>
      <c r="D407" t="s">
        <v>4489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12412</v>
      </c>
      <c r="L407" s="3">
        <v>0</v>
      </c>
      <c r="M407" s="3">
        <v>18610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  <c r="U407" s="3">
        <v>41781</v>
      </c>
      <c r="V407" s="3">
        <v>102140</v>
      </c>
      <c r="W407">
        <v>569</v>
      </c>
      <c r="X407">
        <v>484</v>
      </c>
      <c r="Y407" s="16">
        <v>5.3302492802994497</v>
      </c>
      <c r="Z407" s="17">
        <v>1.92316473901782E-2</v>
      </c>
      <c r="AA407" s="7" t="str">
        <f t="shared" si="9"/>
        <v xml:space="preserve">SAPS3 </v>
      </c>
      <c r="AB407">
        <v>406</v>
      </c>
      <c r="AC407" t="s">
        <v>5752</v>
      </c>
      <c r="AD407">
        <v>569</v>
      </c>
    </row>
    <row r="408" spans="1:30">
      <c r="A408" t="s">
        <v>1376</v>
      </c>
      <c r="B408" t="s">
        <v>1377</v>
      </c>
      <c r="C408" s="10" t="s">
        <v>1378</v>
      </c>
      <c r="D408" t="s">
        <v>4577</v>
      </c>
      <c r="E408" s="3">
        <v>0</v>
      </c>
      <c r="F408" s="3">
        <v>69326</v>
      </c>
      <c r="G408" s="3">
        <v>0</v>
      </c>
      <c r="H408" s="3">
        <v>0</v>
      </c>
      <c r="I408" s="3">
        <v>0</v>
      </c>
      <c r="J408" s="3">
        <v>0</v>
      </c>
      <c r="K408" s="3">
        <v>167420</v>
      </c>
      <c r="L408" s="3">
        <v>225420</v>
      </c>
      <c r="M408" s="3">
        <v>0</v>
      </c>
      <c r="N408" s="3">
        <v>0</v>
      </c>
      <c r="O408" s="3">
        <v>31234</v>
      </c>
      <c r="P408" s="3">
        <v>0</v>
      </c>
      <c r="Q408" s="3">
        <v>0</v>
      </c>
      <c r="R408" s="3">
        <v>0</v>
      </c>
      <c r="S408" s="3">
        <v>0</v>
      </c>
      <c r="T408" s="3">
        <v>0</v>
      </c>
      <c r="U408" s="3">
        <v>713980</v>
      </c>
      <c r="V408" s="3">
        <v>74075</v>
      </c>
      <c r="W408">
        <v>664</v>
      </c>
      <c r="X408">
        <v>579</v>
      </c>
      <c r="Y408" s="16">
        <v>5.3856027923615102</v>
      </c>
      <c r="Z408" s="17">
        <v>9.5578880061879506E-2</v>
      </c>
      <c r="AA408" s="7" t="str">
        <f t="shared" si="9"/>
        <v>SLC16A</v>
      </c>
      <c r="AB408">
        <v>407</v>
      </c>
      <c r="AC408" t="s">
        <v>4577</v>
      </c>
      <c r="AD408">
        <v>664</v>
      </c>
    </row>
    <row r="409" spans="1:30">
      <c r="A409" t="s">
        <v>3302</v>
      </c>
      <c r="B409" t="s">
        <v>3302</v>
      </c>
      <c r="C409" s="10" t="s">
        <v>3303</v>
      </c>
      <c r="D409" t="s">
        <v>5335</v>
      </c>
      <c r="E409" s="3">
        <v>10567000</v>
      </c>
      <c r="F409" s="3">
        <v>4313900</v>
      </c>
      <c r="G409" s="3">
        <v>2299000</v>
      </c>
      <c r="H409" s="3">
        <v>365630</v>
      </c>
      <c r="I409" s="3">
        <v>12596000</v>
      </c>
      <c r="J409" s="3">
        <v>6357000</v>
      </c>
      <c r="K409" s="3">
        <v>7346500</v>
      </c>
      <c r="L409" s="3">
        <v>18798000</v>
      </c>
      <c r="M409" s="3">
        <v>0</v>
      </c>
      <c r="N409" s="3">
        <v>3718900</v>
      </c>
      <c r="O409" s="3">
        <v>3744700</v>
      </c>
      <c r="P409" s="3">
        <v>0</v>
      </c>
      <c r="Q409" s="3">
        <v>8372200</v>
      </c>
      <c r="R409" s="3">
        <v>0</v>
      </c>
      <c r="S409" s="3">
        <v>18277000</v>
      </c>
      <c r="T409" s="3">
        <v>4322800</v>
      </c>
      <c r="U409" s="3">
        <v>11139000</v>
      </c>
      <c r="V409" s="3">
        <v>9209500</v>
      </c>
      <c r="W409">
        <v>1491</v>
      </c>
      <c r="X409">
        <v>1396</v>
      </c>
      <c r="Y409" s="16">
        <v>5.0651867264604</v>
      </c>
      <c r="Z409" s="17">
        <v>0.30451277329633702</v>
      </c>
      <c r="AA409" s="7" t="str">
        <f t="shared" si="9"/>
        <v xml:space="preserve">RPL35 </v>
      </c>
      <c r="AB409">
        <v>408</v>
      </c>
      <c r="AC409" t="s">
        <v>5753</v>
      </c>
      <c r="AD409">
        <v>1491</v>
      </c>
    </row>
    <row r="410" spans="1:30">
      <c r="A410" t="s">
        <v>2897</v>
      </c>
      <c r="B410" t="s">
        <v>2898</v>
      </c>
      <c r="C410" s="10" t="s">
        <v>2899</v>
      </c>
      <c r="D410" t="s">
        <v>5580</v>
      </c>
      <c r="E410" s="3">
        <v>409700</v>
      </c>
      <c r="F410" s="3">
        <v>206250</v>
      </c>
      <c r="G410" s="3">
        <v>0</v>
      </c>
      <c r="H410" s="3">
        <v>0</v>
      </c>
      <c r="I410" s="3">
        <v>0</v>
      </c>
      <c r="J410" s="3">
        <v>0</v>
      </c>
      <c r="K410" s="3">
        <v>1044200</v>
      </c>
      <c r="L410" s="3">
        <v>423710</v>
      </c>
      <c r="M410" s="3">
        <v>72574</v>
      </c>
      <c r="N410" s="3">
        <v>136780</v>
      </c>
      <c r="O410" s="3">
        <v>785440</v>
      </c>
      <c r="P410" s="3">
        <v>0</v>
      </c>
      <c r="Q410" s="3">
        <v>88558</v>
      </c>
      <c r="R410" s="3">
        <v>0</v>
      </c>
      <c r="S410" s="3">
        <v>0</v>
      </c>
      <c r="T410" s="3">
        <v>211040</v>
      </c>
      <c r="U410" s="3">
        <v>443770</v>
      </c>
      <c r="V410" s="3">
        <v>303040</v>
      </c>
      <c r="W410">
        <v>1320</v>
      </c>
      <c r="X410">
        <v>1228</v>
      </c>
      <c r="Y410" s="16">
        <v>5.3720903674021701</v>
      </c>
      <c r="Z410" s="17">
        <v>0.141382300985573</v>
      </c>
      <c r="AA410" s="7" t="e">
        <f t="shared" si="9"/>
        <v>#VALUE!</v>
      </c>
      <c r="AB410">
        <v>409</v>
      </c>
      <c r="AC410" t="s">
        <v>5580</v>
      </c>
      <c r="AD410">
        <v>1320</v>
      </c>
    </row>
    <row r="411" spans="1:30">
      <c r="A411" t="s">
        <v>2478</v>
      </c>
      <c r="B411" t="s">
        <v>2478</v>
      </c>
      <c r="C411" s="10" t="s">
        <v>2479</v>
      </c>
      <c r="D411" t="s">
        <v>5025</v>
      </c>
      <c r="E411" s="3">
        <v>19308</v>
      </c>
      <c r="F411" s="3">
        <v>25886</v>
      </c>
      <c r="G411" s="3">
        <v>308860</v>
      </c>
      <c r="H411" s="3">
        <v>464810</v>
      </c>
      <c r="I411" s="3">
        <v>0</v>
      </c>
      <c r="J411" s="3">
        <v>18448</v>
      </c>
      <c r="K411" s="3">
        <v>61408</v>
      </c>
      <c r="L411" s="3">
        <v>132240</v>
      </c>
      <c r="M411" s="3">
        <v>65917</v>
      </c>
      <c r="N411" s="3">
        <v>103070</v>
      </c>
      <c r="O411" s="3">
        <v>0</v>
      </c>
      <c r="P411" s="3">
        <v>301250</v>
      </c>
      <c r="Q411" s="3">
        <v>38302</v>
      </c>
      <c r="R411" s="3">
        <v>0</v>
      </c>
      <c r="S411" s="3">
        <v>0</v>
      </c>
      <c r="T411" s="3">
        <v>203910</v>
      </c>
      <c r="U411" s="3">
        <v>166370</v>
      </c>
      <c r="V411" s="3">
        <v>233460</v>
      </c>
      <c r="W411">
        <v>1143</v>
      </c>
      <c r="X411">
        <v>1054</v>
      </c>
      <c r="Y411" s="16">
        <v>5.2583084200792802</v>
      </c>
      <c r="Z411" s="17">
        <v>0.112890350464974</v>
      </c>
      <c r="AA411" s="7" t="str">
        <f t="shared" si="9"/>
        <v>PGD 6-</v>
      </c>
      <c r="AB411">
        <v>410</v>
      </c>
      <c r="AC411" t="s">
        <v>5025</v>
      </c>
      <c r="AD411">
        <v>1143</v>
      </c>
    </row>
    <row r="412" spans="1:30">
      <c r="A412" t="s">
        <v>496</v>
      </c>
      <c r="B412" t="s">
        <v>496</v>
      </c>
      <c r="C412" s="10" t="s">
        <v>497</v>
      </c>
      <c r="D412" t="s">
        <v>4235</v>
      </c>
      <c r="E412" s="3">
        <v>0</v>
      </c>
      <c r="F412" s="3">
        <v>0</v>
      </c>
      <c r="G412" s="3">
        <v>0</v>
      </c>
      <c r="H412" s="3">
        <v>0</v>
      </c>
      <c r="I412" s="3">
        <v>0</v>
      </c>
      <c r="J412" s="3">
        <v>0</v>
      </c>
      <c r="K412" s="3">
        <v>332040</v>
      </c>
      <c r="L412" s="3">
        <v>47547</v>
      </c>
      <c r="M412" s="3">
        <v>0</v>
      </c>
      <c r="N412" s="3">
        <v>0</v>
      </c>
      <c r="O412" s="3">
        <v>0</v>
      </c>
      <c r="P412" s="3">
        <v>0</v>
      </c>
      <c r="Q412" s="3">
        <v>0</v>
      </c>
      <c r="R412" s="3">
        <v>0</v>
      </c>
      <c r="S412" s="3">
        <v>0</v>
      </c>
      <c r="T412" s="3">
        <v>1407000</v>
      </c>
      <c r="U412" s="3">
        <v>0</v>
      </c>
      <c r="V412" s="3">
        <v>0</v>
      </c>
      <c r="W412">
        <v>294</v>
      </c>
      <c r="X412">
        <v>211</v>
      </c>
      <c r="Y412" s="16">
        <v>4.1413969659662104</v>
      </c>
      <c r="Z412" s="17">
        <v>0.170470660787054</v>
      </c>
      <c r="AA412" s="7" t="str">
        <f t="shared" si="9"/>
        <v>KRTAP1</v>
      </c>
      <c r="AB412">
        <v>411</v>
      </c>
      <c r="AC412" t="s">
        <v>4235</v>
      </c>
      <c r="AD412">
        <v>294</v>
      </c>
    </row>
    <row r="413" spans="1:30">
      <c r="A413" t="s">
        <v>3243</v>
      </c>
      <c r="B413" t="s">
        <v>3244</v>
      </c>
      <c r="C413" s="10" t="s">
        <v>3245</v>
      </c>
      <c r="D413" t="s">
        <v>5314</v>
      </c>
      <c r="E413" s="3">
        <v>0</v>
      </c>
      <c r="F413" s="3">
        <v>0</v>
      </c>
      <c r="G413" s="3">
        <v>36478</v>
      </c>
      <c r="H413" s="3">
        <v>21387</v>
      </c>
      <c r="I413" s="3">
        <v>0</v>
      </c>
      <c r="J413" s="3">
        <v>0</v>
      </c>
      <c r="K413" s="3">
        <v>66637</v>
      </c>
      <c r="L413" s="3">
        <v>226830</v>
      </c>
      <c r="M413" s="3">
        <v>183680</v>
      </c>
      <c r="N413" s="3">
        <v>0</v>
      </c>
      <c r="O413" s="3">
        <v>0</v>
      </c>
      <c r="P413" s="3">
        <v>0</v>
      </c>
      <c r="Q413" s="3">
        <v>2218.5</v>
      </c>
      <c r="R413" s="3">
        <v>2913.8</v>
      </c>
      <c r="S413" s="3">
        <v>0</v>
      </c>
      <c r="T413" s="3">
        <v>130600</v>
      </c>
      <c r="U413" s="3">
        <v>0</v>
      </c>
      <c r="V413" s="3">
        <v>207720</v>
      </c>
      <c r="W413">
        <v>1465</v>
      </c>
      <c r="X413">
        <v>1372</v>
      </c>
      <c r="Y413" s="16">
        <v>5.1156121397218497</v>
      </c>
      <c r="Z413" s="17">
        <v>5.9994390694023E-2</v>
      </c>
      <c r="AA413" s="7" t="str">
        <f t="shared" si="9"/>
        <v xml:space="preserve">EIF3B </v>
      </c>
      <c r="AB413">
        <v>412</v>
      </c>
      <c r="AC413" t="s">
        <v>5754</v>
      </c>
      <c r="AD413">
        <v>1465</v>
      </c>
    </row>
    <row r="414" spans="1:30">
      <c r="A414" t="s">
        <v>3211</v>
      </c>
      <c r="B414" t="s">
        <v>3211</v>
      </c>
      <c r="C414" s="10" t="s">
        <v>3212</v>
      </c>
      <c r="D414" t="s">
        <v>5301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  <c r="M414" s="3">
        <v>0</v>
      </c>
      <c r="N414" s="3">
        <v>0</v>
      </c>
      <c r="O414" s="3">
        <v>0</v>
      </c>
      <c r="P414" s="3">
        <v>0</v>
      </c>
      <c r="Q414" s="3">
        <v>0</v>
      </c>
      <c r="R414" s="3">
        <v>0</v>
      </c>
      <c r="S414" s="3">
        <v>0</v>
      </c>
      <c r="T414" s="3">
        <v>0</v>
      </c>
      <c r="U414" s="3">
        <v>4400800</v>
      </c>
      <c r="V414" s="3">
        <v>0</v>
      </c>
      <c r="W414">
        <v>1451</v>
      </c>
      <c r="X414">
        <v>1358</v>
      </c>
      <c r="Y414" s="16">
        <v>4.68977812580669</v>
      </c>
      <c r="Z414" s="17">
        <v>0.170470660787054</v>
      </c>
      <c r="AA414" s="7" t="str">
        <f t="shared" si="9"/>
        <v xml:space="preserve">ASAH1 </v>
      </c>
      <c r="AB414">
        <v>413</v>
      </c>
      <c r="AC414" t="s">
        <v>5755</v>
      </c>
      <c r="AD414">
        <v>1451</v>
      </c>
    </row>
    <row r="415" spans="1:30">
      <c r="A415" t="s">
        <v>231</v>
      </c>
      <c r="B415" t="s">
        <v>231</v>
      </c>
      <c r="C415" s="10" t="s">
        <v>232</v>
      </c>
      <c r="D415" t="s">
        <v>4127</v>
      </c>
      <c r="E415" s="3">
        <v>0</v>
      </c>
      <c r="F415" s="3">
        <v>0</v>
      </c>
      <c r="G415" s="3">
        <v>77233</v>
      </c>
      <c r="H415" s="3">
        <v>18692</v>
      </c>
      <c r="I415" s="3">
        <v>0</v>
      </c>
      <c r="J415" s="3">
        <v>32545</v>
      </c>
      <c r="K415" s="3">
        <v>0</v>
      </c>
      <c r="L415" s="3">
        <v>76787</v>
      </c>
      <c r="M415" s="3">
        <v>95004</v>
      </c>
      <c r="N415" s="3">
        <v>0</v>
      </c>
      <c r="O415" s="3">
        <v>0</v>
      </c>
      <c r="P415" s="3">
        <v>45092</v>
      </c>
      <c r="Q415" s="3">
        <v>0</v>
      </c>
      <c r="R415" s="3">
        <v>24379</v>
      </c>
      <c r="S415" s="3">
        <v>11666</v>
      </c>
      <c r="T415" s="3">
        <v>37249</v>
      </c>
      <c r="U415" s="3">
        <v>105360</v>
      </c>
      <c r="V415" s="3">
        <v>470790</v>
      </c>
      <c r="W415">
        <v>179</v>
      </c>
      <c r="X415">
        <v>96</v>
      </c>
      <c r="Y415" s="16">
        <v>5.6475423889527203</v>
      </c>
      <c r="Z415" s="17">
        <v>4.1932640109973503E-2</v>
      </c>
      <c r="AA415" s="7" t="str">
        <f t="shared" si="9"/>
        <v>RARS I</v>
      </c>
      <c r="AB415">
        <v>414</v>
      </c>
      <c r="AC415" t="s">
        <v>4127</v>
      </c>
      <c r="AD415">
        <v>179</v>
      </c>
    </row>
    <row r="416" spans="1:30">
      <c r="A416" t="s">
        <v>1456</v>
      </c>
      <c r="B416" t="s">
        <v>1457</v>
      </c>
      <c r="C416" s="10" t="s">
        <v>1458</v>
      </c>
      <c r="D416" t="s">
        <v>4609</v>
      </c>
      <c r="E416" s="3">
        <v>135240</v>
      </c>
      <c r="F416" s="3">
        <v>0</v>
      </c>
      <c r="G416" s="3">
        <v>20102</v>
      </c>
      <c r="H416" s="3">
        <v>83368</v>
      </c>
      <c r="I416" s="3">
        <v>0</v>
      </c>
      <c r="J416" s="3">
        <v>0</v>
      </c>
      <c r="K416" s="3">
        <v>317640</v>
      </c>
      <c r="L416" s="3">
        <v>348100</v>
      </c>
      <c r="M416" s="3">
        <v>152630</v>
      </c>
      <c r="N416" s="3">
        <v>147780</v>
      </c>
      <c r="O416" s="3">
        <v>59453</v>
      </c>
      <c r="P416" s="3">
        <v>97882</v>
      </c>
      <c r="Q416" s="3">
        <v>105080</v>
      </c>
      <c r="R416" s="3">
        <v>0</v>
      </c>
      <c r="S416" s="3">
        <v>0</v>
      </c>
      <c r="T416" s="3">
        <v>473480</v>
      </c>
      <c r="U416" s="3">
        <v>469790</v>
      </c>
      <c r="V416" s="3">
        <v>604270</v>
      </c>
      <c r="W416">
        <v>698</v>
      </c>
      <c r="X416">
        <v>613</v>
      </c>
      <c r="Y416" s="16">
        <v>5.25107173820754</v>
      </c>
      <c r="Z416" s="17">
        <v>8.8830226599503403E-2</v>
      </c>
      <c r="AA416" s="7" t="str">
        <f t="shared" si="9"/>
        <v>TARDBP</v>
      </c>
      <c r="AB416">
        <v>415</v>
      </c>
      <c r="AC416" t="s">
        <v>4609</v>
      </c>
      <c r="AD416">
        <v>698</v>
      </c>
    </row>
    <row r="417" spans="1:30">
      <c r="A417" t="s">
        <v>3849</v>
      </c>
      <c r="B417" t="s">
        <v>3850</v>
      </c>
      <c r="C417" s="10" t="s">
        <v>3851</v>
      </c>
      <c r="D417" t="s">
        <v>5530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0</v>
      </c>
      <c r="M417" s="3">
        <v>43786</v>
      </c>
      <c r="N417" s="3">
        <v>0</v>
      </c>
      <c r="O417" s="3">
        <v>0</v>
      </c>
      <c r="P417" s="3">
        <v>0</v>
      </c>
      <c r="Q417" s="3">
        <v>0</v>
      </c>
      <c r="R417" s="3">
        <v>0</v>
      </c>
      <c r="S417" s="3">
        <v>0</v>
      </c>
      <c r="T417" s="3">
        <v>0</v>
      </c>
      <c r="U417" s="3">
        <v>323850</v>
      </c>
      <c r="V417" s="3">
        <v>12196</v>
      </c>
      <c r="W417">
        <v>1718</v>
      </c>
      <c r="X417">
        <v>1620</v>
      </c>
      <c r="Y417" s="16">
        <v>5.29302888450938</v>
      </c>
      <c r="Z417" s="17">
        <v>2.9986173469461901E-2</v>
      </c>
      <c r="AA417" s="7" t="str">
        <f t="shared" si="9"/>
        <v>CALU c</v>
      </c>
      <c r="AB417">
        <v>416</v>
      </c>
      <c r="AC417" t="s">
        <v>5530</v>
      </c>
      <c r="AD417">
        <v>1718</v>
      </c>
    </row>
    <row r="418" spans="1:30">
      <c r="A418" t="s">
        <v>419</v>
      </c>
      <c r="B418" t="s">
        <v>419</v>
      </c>
      <c r="C418" s="10" t="s">
        <v>420</v>
      </c>
      <c r="D418" t="s">
        <v>4205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  <c r="M418" s="3">
        <v>0</v>
      </c>
      <c r="N418" s="3">
        <v>0</v>
      </c>
      <c r="O418" s="3">
        <v>0</v>
      </c>
      <c r="P418" s="3">
        <v>0</v>
      </c>
      <c r="Q418" s="3">
        <v>0</v>
      </c>
      <c r="R418" s="3">
        <v>0</v>
      </c>
      <c r="S418" s="3">
        <v>0</v>
      </c>
      <c r="T418" s="3">
        <v>23898</v>
      </c>
      <c r="U418" s="3">
        <v>0</v>
      </c>
      <c r="V418" s="3">
        <v>62922</v>
      </c>
      <c r="W418">
        <v>262</v>
      </c>
      <c r="X418">
        <v>179</v>
      </c>
      <c r="Y418" s="16">
        <v>4.8286263909115403</v>
      </c>
      <c r="Z418" s="17">
        <v>1.95700723714104E-2</v>
      </c>
      <c r="AA418" s="7" t="str">
        <f t="shared" si="9"/>
        <v>ATP6V1</v>
      </c>
      <c r="AB418">
        <v>417</v>
      </c>
      <c r="AC418" t="s">
        <v>4205</v>
      </c>
      <c r="AD418">
        <v>262</v>
      </c>
    </row>
    <row r="419" spans="1:30">
      <c r="A419" t="s">
        <v>2607</v>
      </c>
      <c r="B419" t="s">
        <v>2607</v>
      </c>
      <c r="C419" s="10" t="s">
        <v>2608</v>
      </c>
      <c r="D419" t="s">
        <v>5072</v>
      </c>
      <c r="E419" s="3">
        <v>5762.5</v>
      </c>
      <c r="F419" s="3">
        <v>12844</v>
      </c>
      <c r="G419" s="3">
        <v>0</v>
      </c>
      <c r="H419" s="3">
        <v>5545.3</v>
      </c>
      <c r="I419" s="3">
        <v>0</v>
      </c>
      <c r="J419" s="3">
        <v>0</v>
      </c>
      <c r="K419" s="3">
        <v>26797</v>
      </c>
      <c r="L419" s="3">
        <v>81646</v>
      </c>
      <c r="M419" s="3">
        <v>0</v>
      </c>
      <c r="N419" s="3">
        <v>0</v>
      </c>
      <c r="O419" s="3">
        <v>0</v>
      </c>
      <c r="P419" s="3">
        <v>25137</v>
      </c>
      <c r="Q419" s="3">
        <v>10476</v>
      </c>
      <c r="R419" s="3">
        <v>0</v>
      </c>
      <c r="S419" s="3">
        <v>10216</v>
      </c>
      <c r="T419" s="3">
        <v>39840</v>
      </c>
      <c r="U419" s="3">
        <v>124640</v>
      </c>
      <c r="V419" s="3">
        <v>68152</v>
      </c>
      <c r="W419">
        <v>1195</v>
      </c>
      <c r="X419">
        <v>1105</v>
      </c>
      <c r="Y419" s="16">
        <v>5.20679066926267</v>
      </c>
      <c r="Z419" s="17">
        <v>3.0885726004305201E-2</v>
      </c>
      <c r="AA419" s="7" t="str">
        <f t="shared" si="9"/>
        <v>AASDHP</v>
      </c>
      <c r="AB419">
        <v>418</v>
      </c>
      <c r="AC419" t="s">
        <v>5072</v>
      </c>
      <c r="AD419">
        <v>1195</v>
      </c>
    </row>
    <row r="420" spans="1:30">
      <c r="A420" t="s">
        <v>1856</v>
      </c>
      <c r="B420" t="s">
        <v>1857</v>
      </c>
      <c r="C420" s="10" t="s">
        <v>1858</v>
      </c>
      <c r="D420" t="s">
        <v>4772</v>
      </c>
      <c r="E420" s="3">
        <v>0</v>
      </c>
      <c r="F420" s="3">
        <v>0</v>
      </c>
      <c r="G420" s="3">
        <v>0</v>
      </c>
      <c r="H420" s="3">
        <v>0</v>
      </c>
      <c r="I420" s="3">
        <v>0</v>
      </c>
      <c r="J420" s="3">
        <v>0</v>
      </c>
      <c r="K420" s="3">
        <v>0</v>
      </c>
      <c r="L420" s="3">
        <v>0</v>
      </c>
      <c r="M420" s="3">
        <v>30426</v>
      </c>
      <c r="N420" s="3">
        <v>0</v>
      </c>
      <c r="O420" s="3">
        <v>0</v>
      </c>
      <c r="P420" s="3">
        <v>0</v>
      </c>
      <c r="Q420" s="3">
        <v>0</v>
      </c>
      <c r="R420" s="3">
        <v>0</v>
      </c>
      <c r="S420" s="3">
        <v>0</v>
      </c>
      <c r="T420" s="3">
        <v>0</v>
      </c>
      <c r="U420" s="3">
        <v>35317</v>
      </c>
      <c r="V420" s="3">
        <v>97759</v>
      </c>
      <c r="W420">
        <v>876</v>
      </c>
      <c r="X420">
        <v>789</v>
      </c>
      <c r="Y420" s="16">
        <v>5.2283390284089402</v>
      </c>
      <c r="Z420" s="17">
        <v>1.95061278447177E-2</v>
      </c>
      <c r="AA420" s="7" t="str">
        <f t="shared" si="9"/>
        <v>YME1L1</v>
      </c>
      <c r="AB420">
        <v>419</v>
      </c>
      <c r="AC420" t="s">
        <v>4772</v>
      </c>
      <c r="AD420">
        <v>876</v>
      </c>
    </row>
    <row r="421" spans="1:30">
      <c r="A421" t="s">
        <v>330</v>
      </c>
      <c r="B421" t="s">
        <v>331</v>
      </c>
      <c r="C421" s="10" t="s">
        <v>332</v>
      </c>
      <c r="D421" t="s">
        <v>4167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0</v>
      </c>
      <c r="M421" s="3">
        <v>0</v>
      </c>
      <c r="N421" s="3">
        <v>0</v>
      </c>
      <c r="O421" s="3">
        <v>0</v>
      </c>
      <c r="P421" s="3">
        <v>0</v>
      </c>
      <c r="Q421" s="3">
        <v>0</v>
      </c>
      <c r="R421" s="3">
        <v>0</v>
      </c>
      <c r="S421" s="3">
        <v>0</v>
      </c>
      <c r="T421" s="3">
        <v>0</v>
      </c>
      <c r="U421" s="3">
        <v>72048</v>
      </c>
      <c r="V421" s="3">
        <v>49098</v>
      </c>
      <c r="W421">
        <v>222</v>
      </c>
      <c r="X421">
        <v>139</v>
      </c>
      <c r="Y421" s="16">
        <v>5.2400157998840902</v>
      </c>
      <c r="Z421" s="17">
        <v>1.85992081022778E-2</v>
      </c>
      <c r="AA421" s="7" t="str">
        <f t="shared" si="9"/>
        <v>VAPB I</v>
      </c>
      <c r="AB421">
        <v>420</v>
      </c>
      <c r="AC421" t="s">
        <v>4167</v>
      </c>
      <c r="AD421">
        <v>222</v>
      </c>
    </row>
    <row r="422" spans="1:30">
      <c r="A422" t="s">
        <v>2403</v>
      </c>
      <c r="B422" t="s">
        <v>2403</v>
      </c>
      <c r="C422" s="10" t="s">
        <v>2404</v>
      </c>
      <c r="D422" t="s">
        <v>4995</v>
      </c>
      <c r="E422" s="3">
        <v>0</v>
      </c>
      <c r="F422" s="3">
        <v>0</v>
      </c>
      <c r="G422" s="3">
        <v>53116</v>
      </c>
      <c r="H422" s="3">
        <v>0</v>
      </c>
      <c r="I422" s="3">
        <v>0</v>
      </c>
      <c r="J422" s="3">
        <v>0</v>
      </c>
      <c r="K422" s="3">
        <v>0</v>
      </c>
      <c r="L422" s="3">
        <v>25456</v>
      </c>
      <c r="M422" s="3">
        <v>0</v>
      </c>
      <c r="N422" s="3">
        <v>0</v>
      </c>
      <c r="O422" s="3">
        <v>0</v>
      </c>
      <c r="P422" s="3">
        <v>0</v>
      </c>
      <c r="Q422" s="3">
        <v>0</v>
      </c>
      <c r="R422" s="3">
        <v>0</v>
      </c>
      <c r="S422" s="3">
        <v>0</v>
      </c>
      <c r="T422" s="3">
        <v>0</v>
      </c>
      <c r="U422" s="3">
        <v>95063</v>
      </c>
      <c r="V422" s="3">
        <v>36721</v>
      </c>
      <c r="W422">
        <v>1112</v>
      </c>
      <c r="X422">
        <v>1023</v>
      </c>
      <c r="Y422" s="16">
        <v>5.2336380124510198</v>
      </c>
      <c r="Z422" s="17">
        <v>1.9368947397474599E-2</v>
      </c>
      <c r="AA422" s="7" t="str">
        <f t="shared" si="9"/>
        <v>TPM3 I</v>
      </c>
      <c r="AB422">
        <v>421</v>
      </c>
      <c r="AC422" t="s">
        <v>4995</v>
      </c>
      <c r="AD422">
        <v>1112</v>
      </c>
    </row>
    <row r="423" spans="1:30">
      <c r="A423" t="s">
        <v>1931</v>
      </c>
      <c r="B423" t="s">
        <v>1932</v>
      </c>
      <c r="C423" s="10" t="s">
        <v>1933</v>
      </c>
      <c r="D423" t="s">
        <v>4801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  <c r="M423" s="3">
        <v>46233</v>
      </c>
      <c r="N423" s="3">
        <v>0</v>
      </c>
      <c r="O423" s="3">
        <v>0</v>
      </c>
      <c r="P423" s="3">
        <v>0</v>
      </c>
      <c r="Q423" s="3">
        <v>0</v>
      </c>
      <c r="R423" s="3">
        <v>0</v>
      </c>
      <c r="S423" s="3">
        <v>0</v>
      </c>
      <c r="T423" s="3">
        <v>0</v>
      </c>
      <c r="U423" s="3">
        <v>21264</v>
      </c>
      <c r="V423" s="3">
        <v>146900</v>
      </c>
      <c r="W423">
        <v>907</v>
      </c>
      <c r="X423">
        <v>820</v>
      </c>
      <c r="Y423" s="16">
        <v>5.1802000865357298</v>
      </c>
      <c r="Z423" s="17">
        <v>2.2422343279022299E-2</v>
      </c>
      <c r="AA423" s="7" t="str">
        <f t="shared" si="9"/>
        <v>GNAS I</v>
      </c>
      <c r="AB423">
        <v>422</v>
      </c>
      <c r="AC423" t="s">
        <v>4801</v>
      </c>
      <c r="AD423">
        <v>907</v>
      </c>
    </row>
    <row r="424" spans="1:30">
      <c r="A424" t="s">
        <v>1084</v>
      </c>
      <c r="B424" t="s">
        <v>1084</v>
      </c>
      <c r="C424" s="10" t="s">
        <v>1085</v>
      </c>
      <c r="D424" t="s">
        <v>4460</v>
      </c>
      <c r="E424" s="3">
        <v>0</v>
      </c>
      <c r="F424" s="3">
        <v>0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  <c r="M424" s="3">
        <v>0</v>
      </c>
      <c r="N424" s="3">
        <v>0</v>
      </c>
      <c r="O424" s="3">
        <v>0</v>
      </c>
      <c r="P424" s="3">
        <v>0</v>
      </c>
      <c r="Q424" s="3">
        <v>0</v>
      </c>
      <c r="R424" s="3">
        <v>0</v>
      </c>
      <c r="S424" s="3">
        <v>0</v>
      </c>
      <c r="T424" s="3">
        <v>15265</v>
      </c>
      <c r="U424" s="3">
        <v>0</v>
      </c>
      <c r="V424" s="3">
        <v>87882</v>
      </c>
      <c r="W424">
        <v>538</v>
      </c>
      <c r="X424">
        <v>454</v>
      </c>
      <c r="Y424" s="16">
        <v>4.7737400171091702</v>
      </c>
      <c r="Z424" s="17">
        <v>2.2282479250476099E-2</v>
      </c>
      <c r="AA424" s="7" t="str">
        <f t="shared" si="9"/>
        <v>MCM4 D</v>
      </c>
      <c r="AB424">
        <v>423</v>
      </c>
      <c r="AC424" t="s">
        <v>4460</v>
      </c>
      <c r="AD424">
        <v>538</v>
      </c>
    </row>
    <row r="425" spans="1:30">
      <c r="A425" t="s">
        <v>3938</v>
      </c>
      <c r="B425" t="s">
        <v>3938</v>
      </c>
      <c r="C425" s="10" t="s">
        <v>3939</v>
      </c>
      <c r="D425" t="s">
        <v>5558</v>
      </c>
      <c r="E425" s="3">
        <v>0</v>
      </c>
      <c r="F425" s="3">
        <v>46025</v>
      </c>
      <c r="G425" s="3">
        <v>116050</v>
      </c>
      <c r="H425" s="3">
        <v>0</v>
      </c>
      <c r="I425" s="3">
        <v>160170</v>
      </c>
      <c r="J425" s="3">
        <v>0</v>
      </c>
      <c r="K425" s="3">
        <v>161130</v>
      </c>
      <c r="L425" s="3">
        <v>647850</v>
      </c>
      <c r="M425" s="3">
        <v>554080</v>
      </c>
      <c r="N425" s="3">
        <v>13483</v>
      </c>
      <c r="O425" s="3">
        <v>46313</v>
      </c>
      <c r="P425" s="3">
        <v>177830</v>
      </c>
      <c r="Q425" s="3">
        <v>0</v>
      </c>
      <c r="R425" s="3">
        <v>34961</v>
      </c>
      <c r="S425" s="3">
        <v>32305</v>
      </c>
      <c r="T425" s="3">
        <v>206210</v>
      </c>
      <c r="U425" s="3">
        <v>1090000</v>
      </c>
      <c r="V425" s="3">
        <v>2210800</v>
      </c>
      <c r="W425">
        <v>1756</v>
      </c>
      <c r="X425">
        <v>1658</v>
      </c>
      <c r="Y425" s="16">
        <v>5.4734209549763104</v>
      </c>
      <c r="Z425" s="17">
        <v>3.1546068829129303E-2</v>
      </c>
      <c r="AA425" s="7" t="str">
        <f t="shared" si="9"/>
        <v>- 66 k</v>
      </c>
      <c r="AB425">
        <v>424</v>
      </c>
      <c r="AC425" t="s">
        <v>5558</v>
      </c>
      <c r="AD425">
        <v>1756</v>
      </c>
    </row>
    <row r="426" spans="1:30">
      <c r="A426" t="s">
        <v>2147</v>
      </c>
      <c r="B426" t="s">
        <v>2147</v>
      </c>
      <c r="C426" s="10" t="s">
        <v>2148</v>
      </c>
      <c r="D426" t="s">
        <v>4896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61891</v>
      </c>
      <c r="L426" s="3">
        <v>282620</v>
      </c>
      <c r="M426" s="3">
        <v>72888</v>
      </c>
      <c r="N426" s="3">
        <v>0</v>
      </c>
      <c r="O426" s="3">
        <v>0</v>
      </c>
      <c r="P426" s="3">
        <v>0</v>
      </c>
      <c r="Q426" s="3">
        <v>0</v>
      </c>
      <c r="R426" s="3">
        <v>0</v>
      </c>
      <c r="S426" s="3">
        <v>0</v>
      </c>
      <c r="T426" s="3">
        <v>0</v>
      </c>
      <c r="U426" s="3">
        <v>129080</v>
      </c>
      <c r="V426" s="3">
        <v>25468</v>
      </c>
      <c r="W426">
        <v>1004</v>
      </c>
      <c r="X426">
        <v>917</v>
      </c>
      <c r="Y426" s="16">
        <v>5.2047680020860501</v>
      </c>
      <c r="Z426" s="17">
        <v>2.1197053256901799E-2</v>
      </c>
      <c r="AA426" s="7" t="str">
        <f t="shared" si="9"/>
        <v>FAF2 F</v>
      </c>
      <c r="AB426">
        <v>425</v>
      </c>
      <c r="AC426" t="s">
        <v>4896</v>
      </c>
      <c r="AD426">
        <v>1004</v>
      </c>
    </row>
    <row r="427" spans="1:30">
      <c r="A427" t="s">
        <v>407</v>
      </c>
      <c r="B427" t="s">
        <v>407</v>
      </c>
      <c r="C427" s="10" t="s">
        <v>408</v>
      </c>
      <c r="D427" t="s">
        <v>4200</v>
      </c>
      <c r="E427" s="3">
        <v>0</v>
      </c>
      <c r="F427" s="3">
        <v>208350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14512</v>
      </c>
      <c r="M427" s="3">
        <v>0</v>
      </c>
      <c r="N427" s="3">
        <v>0</v>
      </c>
      <c r="O427" s="3">
        <v>0</v>
      </c>
      <c r="P427" s="3">
        <v>0</v>
      </c>
      <c r="Q427" s="3">
        <v>0</v>
      </c>
      <c r="R427" s="3">
        <v>0</v>
      </c>
      <c r="S427" s="3">
        <v>0</v>
      </c>
      <c r="T427" s="3">
        <v>48399</v>
      </c>
      <c r="U427" s="3">
        <v>0</v>
      </c>
      <c r="V427" s="3">
        <v>26479</v>
      </c>
      <c r="W427">
        <v>257</v>
      </c>
      <c r="X427">
        <v>174</v>
      </c>
      <c r="Y427" s="16">
        <v>4.75175021240576</v>
      </c>
      <c r="Z427" s="17">
        <v>1.8896972701213099E-2</v>
      </c>
      <c r="AA427" s="7" t="str">
        <f t="shared" si="9"/>
        <v>IPO7 I</v>
      </c>
      <c r="AB427">
        <v>426</v>
      </c>
      <c r="AC427" t="s">
        <v>4200</v>
      </c>
      <c r="AD427">
        <v>257</v>
      </c>
    </row>
    <row r="428" spans="1:30">
      <c r="A428" t="s">
        <v>3225</v>
      </c>
      <c r="B428" t="s">
        <v>3225</v>
      </c>
      <c r="C428" s="10" t="s">
        <v>3226</v>
      </c>
      <c r="D428" t="s">
        <v>5306</v>
      </c>
      <c r="E428" s="3">
        <v>0</v>
      </c>
      <c r="F428" s="3">
        <v>0</v>
      </c>
      <c r="G428" s="3">
        <v>21926</v>
      </c>
      <c r="H428" s="3">
        <v>9078.2000000000007</v>
      </c>
      <c r="I428" s="3">
        <v>0</v>
      </c>
      <c r="J428" s="3">
        <v>0</v>
      </c>
      <c r="K428" s="3">
        <v>27318</v>
      </c>
      <c r="L428" s="3">
        <v>0</v>
      </c>
      <c r="M428" s="3">
        <v>195400</v>
      </c>
      <c r="N428" s="3">
        <v>0</v>
      </c>
      <c r="O428" s="3">
        <v>0</v>
      </c>
      <c r="P428" s="3">
        <v>0</v>
      </c>
      <c r="Q428" s="3">
        <v>0</v>
      </c>
      <c r="R428" s="3">
        <v>0</v>
      </c>
      <c r="S428" s="3">
        <v>22736</v>
      </c>
      <c r="T428" s="3">
        <v>0</v>
      </c>
      <c r="U428" s="3">
        <v>75567</v>
      </c>
      <c r="V428" s="3">
        <v>317570</v>
      </c>
      <c r="W428">
        <v>1457</v>
      </c>
      <c r="X428">
        <v>1364</v>
      </c>
      <c r="Y428" s="16">
        <v>5.08194613827159</v>
      </c>
      <c r="Z428" s="17">
        <v>9.0640324145230905E-2</v>
      </c>
      <c r="AA428" s="7" t="str">
        <f t="shared" si="9"/>
        <v xml:space="preserve">ACOT7 </v>
      </c>
      <c r="AB428">
        <v>427</v>
      </c>
      <c r="AC428" t="s">
        <v>5756</v>
      </c>
      <c r="AD428">
        <v>1457</v>
      </c>
    </row>
    <row r="429" spans="1:30">
      <c r="A429" t="s">
        <v>1670</v>
      </c>
      <c r="B429" t="s">
        <v>1670</v>
      </c>
      <c r="C429" s="10" t="s">
        <v>1671</v>
      </c>
      <c r="D429" t="s">
        <v>4696</v>
      </c>
      <c r="E429" s="3">
        <v>875360</v>
      </c>
      <c r="F429" s="3">
        <v>505750</v>
      </c>
      <c r="G429" s="3">
        <v>78288</v>
      </c>
      <c r="H429" s="3">
        <v>0</v>
      </c>
      <c r="I429" s="3">
        <v>0</v>
      </c>
      <c r="J429" s="3">
        <v>15896</v>
      </c>
      <c r="K429" s="3">
        <v>2283500</v>
      </c>
      <c r="L429" s="3">
        <v>1262500</v>
      </c>
      <c r="M429" s="3">
        <v>239640</v>
      </c>
      <c r="N429" s="3">
        <v>297120</v>
      </c>
      <c r="O429" s="3">
        <v>278230</v>
      </c>
      <c r="P429" s="3">
        <v>0</v>
      </c>
      <c r="Q429" s="3">
        <v>130560</v>
      </c>
      <c r="R429" s="3">
        <v>0</v>
      </c>
      <c r="S429" s="3">
        <v>49952</v>
      </c>
      <c r="T429" s="3">
        <v>351330</v>
      </c>
      <c r="U429" s="3">
        <v>1418200</v>
      </c>
      <c r="V429" s="3">
        <v>534490</v>
      </c>
      <c r="W429">
        <v>793</v>
      </c>
      <c r="X429">
        <v>707</v>
      </c>
      <c r="Y429" s="16">
        <v>5.1504312639633199</v>
      </c>
      <c r="Z429" s="17">
        <v>0.12159526390381099</v>
      </c>
      <c r="AA429" s="7" t="str">
        <f t="shared" si="9"/>
        <v xml:space="preserve">SSBP1 </v>
      </c>
      <c r="AB429">
        <v>428</v>
      </c>
      <c r="AC429" t="s">
        <v>5757</v>
      </c>
      <c r="AD429">
        <v>793</v>
      </c>
    </row>
    <row r="430" spans="1:30">
      <c r="A430" t="s">
        <v>1992</v>
      </c>
      <c r="B430" t="s">
        <v>1992</v>
      </c>
      <c r="C430" s="10" t="s">
        <v>1993</v>
      </c>
      <c r="D430" t="s">
        <v>4828</v>
      </c>
      <c r="E430" s="3">
        <v>0</v>
      </c>
      <c r="F430" s="3">
        <v>0</v>
      </c>
      <c r="G430" s="3">
        <v>12588</v>
      </c>
      <c r="H430" s="3">
        <v>59788</v>
      </c>
      <c r="I430" s="3">
        <v>0</v>
      </c>
      <c r="J430" s="3">
        <v>0</v>
      </c>
      <c r="K430" s="3">
        <v>61583</v>
      </c>
      <c r="L430" s="3">
        <v>61355</v>
      </c>
      <c r="M430" s="3">
        <v>37130</v>
      </c>
      <c r="N430" s="3">
        <v>3580</v>
      </c>
      <c r="O430" s="3">
        <v>0</v>
      </c>
      <c r="P430" s="3">
        <v>0</v>
      </c>
      <c r="Q430" s="3">
        <v>9515.5</v>
      </c>
      <c r="R430" s="3">
        <v>0</v>
      </c>
      <c r="S430" s="3">
        <v>0</v>
      </c>
      <c r="T430" s="3">
        <v>29754</v>
      </c>
      <c r="U430" s="3">
        <v>16782</v>
      </c>
      <c r="V430" s="3">
        <v>36490</v>
      </c>
      <c r="W430">
        <v>934</v>
      </c>
      <c r="X430">
        <v>847</v>
      </c>
      <c r="Y430" s="16">
        <v>5.1798982887051501</v>
      </c>
      <c r="Z430" s="17">
        <v>8.6076006206340094E-3</v>
      </c>
      <c r="AA430" s="7" t="str">
        <f t="shared" si="9"/>
        <v>LARS L</v>
      </c>
      <c r="AB430">
        <v>429</v>
      </c>
      <c r="AC430" t="s">
        <v>4828</v>
      </c>
      <c r="AD430">
        <v>934</v>
      </c>
    </row>
    <row r="431" spans="1:30">
      <c r="A431" t="s">
        <v>1353</v>
      </c>
      <c r="B431" t="s">
        <v>1353</v>
      </c>
      <c r="C431" s="10" t="s">
        <v>1354</v>
      </c>
      <c r="D431" t="s">
        <v>4567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15290</v>
      </c>
      <c r="L431" s="3">
        <v>73658</v>
      </c>
      <c r="M431" s="3">
        <v>21688</v>
      </c>
      <c r="N431" s="3">
        <v>0</v>
      </c>
      <c r="O431" s="3">
        <v>0</v>
      </c>
      <c r="P431" s="3">
        <v>0</v>
      </c>
      <c r="Q431" s="3">
        <v>0</v>
      </c>
      <c r="R431" s="3">
        <v>0</v>
      </c>
      <c r="S431" s="3">
        <v>0</v>
      </c>
      <c r="T431" s="3">
        <v>15310</v>
      </c>
      <c r="U431" s="3">
        <v>0</v>
      </c>
      <c r="V431" s="3">
        <v>79364</v>
      </c>
      <c r="W431">
        <v>654</v>
      </c>
      <c r="X431">
        <v>569</v>
      </c>
      <c r="Y431" s="16">
        <v>4.7261279274375996</v>
      </c>
      <c r="Z431" s="17">
        <v>2.18946450700814E-2</v>
      </c>
      <c r="AA431" s="7" t="str">
        <f t="shared" si="9"/>
        <v>POLR3A</v>
      </c>
      <c r="AB431">
        <v>430</v>
      </c>
      <c r="AC431" t="s">
        <v>4567</v>
      </c>
      <c r="AD431">
        <v>654</v>
      </c>
    </row>
    <row r="432" spans="1:30">
      <c r="A432" t="s">
        <v>3637</v>
      </c>
      <c r="B432" t="s">
        <v>3637</v>
      </c>
      <c r="C432" s="10" t="s">
        <v>3638</v>
      </c>
      <c r="D432" t="s">
        <v>5453</v>
      </c>
      <c r="E432" s="3">
        <v>0</v>
      </c>
      <c r="F432" s="3">
        <v>0</v>
      </c>
      <c r="G432" s="3">
        <v>0</v>
      </c>
      <c r="H432" s="3">
        <v>0</v>
      </c>
      <c r="I432" s="3">
        <v>0</v>
      </c>
      <c r="J432" s="3">
        <v>0</v>
      </c>
      <c r="K432" s="3">
        <v>0</v>
      </c>
      <c r="L432" s="3">
        <v>60181</v>
      </c>
      <c r="M432" s="3">
        <v>46106</v>
      </c>
      <c r="N432" s="3">
        <v>0</v>
      </c>
      <c r="O432" s="3">
        <v>0</v>
      </c>
      <c r="P432" s="3">
        <v>0</v>
      </c>
      <c r="Q432" s="3">
        <v>0</v>
      </c>
      <c r="R432" s="3">
        <v>0</v>
      </c>
      <c r="S432" s="3">
        <v>0</v>
      </c>
      <c r="T432" s="3">
        <v>0</v>
      </c>
      <c r="U432" s="3">
        <v>57279</v>
      </c>
      <c r="V432" s="3">
        <v>50778</v>
      </c>
      <c r="W432">
        <v>1631</v>
      </c>
      <c r="X432">
        <v>1534</v>
      </c>
      <c r="Y432" s="16">
        <v>5.1458782124148499</v>
      </c>
      <c r="Z432" s="17">
        <v>1.84666188915814E-2</v>
      </c>
      <c r="AA432" s="7" t="str">
        <f t="shared" si="9"/>
        <v xml:space="preserve">TARS2 </v>
      </c>
      <c r="AB432">
        <v>431</v>
      </c>
      <c r="AC432" t="s">
        <v>5758</v>
      </c>
      <c r="AD432">
        <v>1631</v>
      </c>
    </row>
    <row r="433" spans="1:30">
      <c r="A433" t="s">
        <v>718</v>
      </c>
      <c r="B433" t="s">
        <v>718</v>
      </c>
      <c r="C433" s="10" t="s">
        <v>719</v>
      </c>
      <c r="D433" t="s">
        <v>4322</v>
      </c>
      <c r="E433" s="3">
        <v>0</v>
      </c>
      <c r="F433" s="3">
        <v>0</v>
      </c>
      <c r="G433" s="3">
        <v>0</v>
      </c>
      <c r="H433" s="3">
        <v>0</v>
      </c>
      <c r="I433" s="3">
        <v>0</v>
      </c>
      <c r="J433" s="3">
        <v>0</v>
      </c>
      <c r="K433" s="3">
        <v>0</v>
      </c>
      <c r="L433" s="3">
        <v>0</v>
      </c>
      <c r="M433" s="3">
        <v>14477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0</v>
      </c>
      <c r="U433" s="3">
        <v>75286</v>
      </c>
      <c r="V433" s="3">
        <v>38593</v>
      </c>
      <c r="W433">
        <v>387</v>
      </c>
      <c r="X433">
        <v>303</v>
      </c>
      <c r="Y433" s="16">
        <v>5.1453818546791901</v>
      </c>
      <c r="Z433" s="17">
        <v>1.8917950155435199E-2</v>
      </c>
      <c r="AA433" s="7" t="str">
        <f t="shared" si="9"/>
        <v xml:space="preserve">RRAS2 </v>
      </c>
      <c r="AB433">
        <v>432</v>
      </c>
      <c r="AC433" t="s">
        <v>5759</v>
      </c>
      <c r="AD433">
        <v>387</v>
      </c>
    </row>
    <row r="434" spans="1:30">
      <c r="A434" t="s">
        <v>1012</v>
      </c>
      <c r="B434" t="s">
        <v>1012</v>
      </c>
      <c r="C434" s="10" t="s">
        <v>1013</v>
      </c>
      <c r="D434" t="s">
        <v>4432</v>
      </c>
      <c r="E434" s="3">
        <v>17296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146900</v>
      </c>
      <c r="L434" s="3">
        <v>84628</v>
      </c>
      <c r="M434" s="3">
        <v>0</v>
      </c>
      <c r="N434" s="3">
        <v>0</v>
      </c>
      <c r="O434" s="3">
        <v>0</v>
      </c>
      <c r="P434" s="3">
        <v>0</v>
      </c>
      <c r="Q434" s="3">
        <v>0</v>
      </c>
      <c r="R434" s="3">
        <v>0</v>
      </c>
      <c r="S434" s="3">
        <v>0</v>
      </c>
      <c r="T434" s="3">
        <v>0</v>
      </c>
      <c r="U434" s="3">
        <v>102250</v>
      </c>
      <c r="V434" s="3">
        <v>28586</v>
      </c>
      <c r="W434">
        <v>507</v>
      </c>
      <c r="X434">
        <v>423</v>
      </c>
      <c r="Y434" s="16">
        <v>5.1482541522983896</v>
      </c>
      <c r="Z434" s="17">
        <v>2.01662761248027E-2</v>
      </c>
      <c r="AA434" s="7" t="str">
        <f t="shared" si="9"/>
        <v>RHOG R</v>
      </c>
      <c r="AB434">
        <v>433</v>
      </c>
      <c r="AC434" t="s">
        <v>4432</v>
      </c>
      <c r="AD434">
        <v>507</v>
      </c>
    </row>
    <row r="435" spans="1:30">
      <c r="A435" t="s">
        <v>3499</v>
      </c>
      <c r="B435" t="s">
        <v>3499</v>
      </c>
      <c r="C435" s="10" t="s">
        <v>3500</v>
      </c>
      <c r="D435" t="s">
        <v>5404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  <c r="P435" s="3">
        <v>0</v>
      </c>
      <c r="Q435" s="3">
        <v>0</v>
      </c>
      <c r="R435" s="3">
        <v>0</v>
      </c>
      <c r="S435" s="3">
        <v>0</v>
      </c>
      <c r="T435" s="3">
        <v>0</v>
      </c>
      <c r="U435" s="3">
        <v>17999</v>
      </c>
      <c r="V435" s="3">
        <v>147970</v>
      </c>
      <c r="W435">
        <v>1572</v>
      </c>
      <c r="X435">
        <v>1476</v>
      </c>
      <c r="Y435" s="16">
        <v>5.1035247722058301</v>
      </c>
      <c r="Z435" s="17">
        <v>2.3347946243896502E-2</v>
      </c>
      <c r="AA435" s="7" t="str">
        <f t="shared" si="9"/>
        <v>GTF2F2</v>
      </c>
      <c r="AB435">
        <v>434</v>
      </c>
      <c r="AC435" t="s">
        <v>5404</v>
      </c>
      <c r="AD435">
        <v>1572</v>
      </c>
    </row>
    <row r="436" spans="1:30">
      <c r="A436" t="s">
        <v>3965</v>
      </c>
      <c r="B436" t="s">
        <v>3966</v>
      </c>
      <c r="C436" s="10" t="s">
        <v>3967</v>
      </c>
      <c r="D436" t="s">
        <v>4141</v>
      </c>
      <c r="E436" s="3">
        <v>0</v>
      </c>
      <c r="F436" s="3">
        <v>508300</v>
      </c>
      <c r="G436" s="3">
        <v>268390</v>
      </c>
      <c r="H436" s="3">
        <v>429560</v>
      </c>
      <c r="I436" s="3">
        <v>0</v>
      </c>
      <c r="J436" s="3">
        <v>0</v>
      </c>
      <c r="K436" s="3">
        <v>184340</v>
      </c>
      <c r="L436" s="3">
        <v>447110</v>
      </c>
      <c r="M436" s="3">
        <v>92974</v>
      </c>
      <c r="N436" s="3">
        <v>193200</v>
      </c>
      <c r="O436" s="3">
        <v>298270</v>
      </c>
      <c r="P436" s="3">
        <v>0</v>
      </c>
      <c r="Q436" s="3">
        <v>181220</v>
      </c>
      <c r="R436" s="3">
        <v>0</v>
      </c>
      <c r="S436" s="3">
        <v>0</v>
      </c>
      <c r="T436" s="3">
        <v>87056</v>
      </c>
      <c r="U436" s="3">
        <v>855760</v>
      </c>
      <c r="V436" s="3">
        <v>273910</v>
      </c>
      <c r="W436">
        <v>1771</v>
      </c>
      <c r="X436">
        <v>1670</v>
      </c>
      <c r="Y436" s="16">
        <v>5.1910521516671704</v>
      </c>
      <c r="Z436" s="17">
        <v>0.15436647530813</v>
      </c>
      <c r="AA436" s="7" t="str">
        <f t="shared" si="9"/>
        <v>LOC100</v>
      </c>
      <c r="AB436">
        <v>435</v>
      </c>
      <c r="AC436" t="s">
        <v>4141</v>
      </c>
      <c r="AD436">
        <v>1771</v>
      </c>
    </row>
    <row r="437" spans="1:30">
      <c r="A437" t="s">
        <v>2637</v>
      </c>
      <c r="B437" t="s">
        <v>2638</v>
      </c>
      <c r="C437" s="10" t="s">
        <v>2639</v>
      </c>
      <c r="D437" t="s">
        <v>5083</v>
      </c>
      <c r="E437" s="3">
        <v>355030</v>
      </c>
      <c r="F437" s="3">
        <v>249160</v>
      </c>
      <c r="G437" s="3">
        <v>516520</v>
      </c>
      <c r="H437" s="3">
        <v>1517500</v>
      </c>
      <c r="I437" s="3">
        <v>128840</v>
      </c>
      <c r="J437" s="3">
        <v>0</v>
      </c>
      <c r="K437" s="3">
        <v>1207400</v>
      </c>
      <c r="L437" s="3">
        <v>2667400</v>
      </c>
      <c r="M437" s="3">
        <v>1074700</v>
      </c>
      <c r="N437" s="3">
        <v>0</v>
      </c>
      <c r="O437" s="3">
        <v>516410</v>
      </c>
      <c r="P437" s="3">
        <v>665760</v>
      </c>
      <c r="Q437" s="3">
        <v>0</v>
      </c>
      <c r="R437" s="3">
        <v>334420</v>
      </c>
      <c r="S437" s="3">
        <v>180340</v>
      </c>
      <c r="T437" s="3">
        <v>399770</v>
      </c>
      <c r="U437" s="3">
        <v>2777200</v>
      </c>
      <c r="V437" s="3">
        <v>1706000</v>
      </c>
      <c r="W437">
        <v>1208</v>
      </c>
      <c r="X437">
        <v>1118</v>
      </c>
      <c r="Y437" s="16">
        <v>5.2163219182988696</v>
      </c>
      <c r="Z437" s="17">
        <v>0.16001937393512999</v>
      </c>
      <c r="AA437" s="7" t="str">
        <f t="shared" si="9"/>
        <v>CCT3 T</v>
      </c>
      <c r="AB437">
        <v>436</v>
      </c>
      <c r="AC437" t="s">
        <v>5083</v>
      </c>
      <c r="AD437">
        <v>1208</v>
      </c>
    </row>
    <row r="438" spans="1:30">
      <c r="A438" t="s">
        <v>426</v>
      </c>
      <c r="B438" t="s">
        <v>427</v>
      </c>
      <c r="C438" s="10" t="s">
        <v>428</v>
      </c>
      <c r="D438" t="s">
        <v>4208</v>
      </c>
      <c r="E438" s="3">
        <v>5168700</v>
      </c>
      <c r="F438" s="3">
        <v>11932000</v>
      </c>
      <c r="G438" s="3">
        <v>6305200</v>
      </c>
      <c r="H438" s="3">
        <v>7503200</v>
      </c>
      <c r="I438" s="3">
        <v>10285000</v>
      </c>
      <c r="J438" s="3">
        <v>1980800</v>
      </c>
      <c r="K438" s="3">
        <v>90897000</v>
      </c>
      <c r="L438" s="3">
        <v>162070000</v>
      </c>
      <c r="M438" s="3">
        <v>39712000</v>
      </c>
      <c r="N438" s="3">
        <v>5848700</v>
      </c>
      <c r="O438" s="3">
        <v>12340000</v>
      </c>
      <c r="P438" s="3">
        <v>17861000</v>
      </c>
      <c r="Q438" s="3">
        <v>6543700</v>
      </c>
      <c r="R438" s="3">
        <v>410660</v>
      </c>
      <c r="S438" s="3">
        <v>7576600</v>
      </c>
      <c r="T438" s="3">
        <v>117790000</v>
      </c>
      <c r="U438" s="3">
        <v>196880000</v>
      </c>
      <c r="V438" s="3">
        <v>168050000</v>
      </c>
      <c r="W438">
        <v>265</v>
      </c>
      <c r="X438">
        <v>182</v>
      </c>
      <c r="Y438" s="16">
        <v>4.8513640866615999</v>
      </c>
      <c r="Z438" s="17">
        <v>4.1218511647161601E-3</v>
      </c>
      <c r="AA438" s="7" t="str">
        <f t="shared" si="9"/>
        <v>TUBB2C</v>
      </c>
      <c r="AB438">
        <v>437</v>
      </c>
      <c r="AC438" t="s">
        <v>4208</v>
      </c>
      <c r="AD438">
        <v>265</v>
      </c>
    </row>
    <row r="439" spans="1:30">
      <c r="A439" t="s">
        <v>1338</v>
      </c>
      <c r="B439" t="s">
        <v>1338</v>
      </c>
      <c r="C439" s="10" t="s">
        <v>1339</v>
      </c>
      <c r="D439" t="s">
        <v>4561</v>
      </c>
      <c r="E439" s="3">
        <v>71258</v>
      </c>
      <c r="F439" s="3">
        <v>250130</v>
      </c>
      <c r="G439" s="3">
        <v>380690</v>
      </c>
      <c r="H439" s="3">
        <v>1997200</v>
      </c>
      <c r="I439" s="3">
        <v>6446300</v>
      </c>
      <c r="J439" s="3">
        <v>2512400</v>
      </c>
      <c r="K439" s="3">
        <v>4736900</v>
      </c>
      <c r="L439" s="3">
        <v>8373200</v>
      </c>
      <c r="M439" s="3">
        <v>2823700</v>
      </c>
      <c r="N439" s="3">
        <v>0</v>
      </c>
      <c r="O439" s="3">
        <v>88157</v>
      </c>
      <c r="P439" s="3">
        <v>109680</v>
      </c>
      <c r="Q439" s="3">
        <v>449420</v>
      </c>
      <c r="R439" s="3">
        <v>401120</v>
      </c>
      <c r="S439" s="3">
        <v>4534200</v>
      </c>
      <c r="T439" s="3">
        <v>407490</v>
      </c>
      <c r="U439" s="3">
        <v>9181500</v>
      </c>
      <c r="V439" s="3">
        <v>11706000</v>
      </c>
      <c r="W439">
        <v>648</v>
      </c>
      <c r="X439">
        <v>563</v>
      </c>
      <c r="Y439" s="16">
        <v>4.9700620992645401</v>
      </c>
      <c r="Z439" s="17">
        <v>0.14369905989458101</v>
      </c>
      <c r="AA439" s="7" t="str">
        <f t="shared" si="9"/>
        <v>NAP1L1</v>
      </c>
      <c r="AB439">
        <v>438</v>
      </c>
      <c r="AC439" t="s">
        <v>4561</v>
      </c>
      <c r="AD439">
        <v>648</v>
      </c>
    </row>
    <row r="440" spans="1:30">
      <c r="A440" t="s">
        <v>116</v>
      </c>
      <c r="B440" t="s">
        <v>116</v>
      </c>
      <c r="C440" s="10" t="s">
        <v>117</v>
      </c>
      <c r="D440" t="s">
        <v>4082</v>
      </c>
      <c r="E440" s="3">
        <v>30514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14155</v>
      </c>
      <c r="L440" s="3">
        <v>96995</v>
      </c>
      <c r="M440" s="3">
        <v>0</v>
      </c>
      <c r="N440" s="3">
        <v>0</v>
      </c>
      <c r="O440" s="3">
        <v>0</v>
      </c>
      <c r="P440" s="3">
        <v>0</v>
      </c>
      <c r="Q440" s="3">
        <v>0</v>
      </c>
      <c r="R440" s="3">
        <v>0</v>
      </c>
      <c r="S440" s="3">
        <v>0</v>
      </c>
      <c r="T440" s="3">
        <v>0</v>
      </c>
      <c r="U440" s="3">
        <v>84725</v>
      </c>
      <c r="V440" s="3">
        <v>28207</v>
      </c>
      <c r="W440">
        <v>131</v>
      </c>
      <c r="X440">
        <v>48</v>
      </c>
      <c r="Y440" s="16">
        <v>5.0514219082609602</v>
      </c>
      <c r="Z440" s="17">
        <v>1.9773157580001401E-2</v>
      </c>
      <c r="AA440" s="7" t="str">
        <f t="shared" si="9"/>
        <v xml:space="preserve">ATP5J </v>
      </c>
      <c r="AB440">
        <v>439</v>
      </c>
      <c r="AC440" t="s">
        <v>5760</v>
      </c>
      <c r="AD440">
        <v>131</v>
      </c>
    </row>
    <row r="441" spans="1:30">
      <c r="A441" t="s">
        <v>2852</v>
      </c>
      <c r="B441" t="s">
        <v>2853</v>
      </c>
      <c r="C441" s="10" t="s">
        <v>2854</v>
      </c>
      <c r="D441" t="s">
        <v>5169</v>
      </c>
      <c r="E441" s="3">
        <v>0</v>
      </c>
      <c r="F441" s="3">
        <v>0</v>
      </c>
      <c r="G441" s="3">
        <v>0</v>
      </c>
      <c r="H441" s="3">
        <v>6661.8</v>
      </c>
      <c r="I441" s="3">
        <v>0</v>
      </c>
      <c r="J441" s="3">
        <v>0</v>
      </c>
      <c r="K441" s="3">
        <v>0</v>
      </c>
      <c r="L441" s="3">
        <v>28813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27306</v>
      </c>
      <c r="U441" s="3">
        <v>33521</v>
      </c>
      <c r="V441" s="3">
        <v>0</v>
      </c>
      <c r="W441">
        <v>1301</v>
      </c>
      <c r="X441">
        <v>1209</v>
      </c>
      <c r="Y441" s="16">
        <v>4.5899026464874204</v>
      </c>
      <c r="Z441" s="17">
        <v>1.8506508559261101E-2</v>
      </c>
      <c r="AA441" s="7" t="str">
        <f t="shared" si="9"/>
        <v>XPO1 E</v>
      </c>
      <c r="AB441">
        <v>440</v>
      </c>
      <c r="AC441" t="s">
        <v>5169</v>
      </c>
      <c r="AD441">
        <v>1301</v>
      </c>
    </row>
    <row r="442" spans="1:30">
      <c r="A442" t="s">
        <v>502</v>
      </c>
      <c r="B442" t="s">
        <v>502</v>
      </c>
      <c r="C442" s="10" t="s">
        <v>503</v>
      </c>
      <c r="D442" t="s">
        <v>4238</v>
      </c>
      <c r="E442" s="3">
        <v>0</v>
      </c>
      <c r="F442" s="3">
        <v>14078</v>
      </c>
      <c r="G442" s="3">
        <v>0</v>
      </c>
      <c r="H442" s="3">
        <v>76095</v>
      </c>
      <c r="I442" s="3">
        <v>62881</v>
      </c>
      <c r="J442" s="3">
        <v>0</v>
      </c>
      <c r="K442" s="3">
        <v>0</v>
      </c>
      <c r="L442" s="3">
        <v>128940</v>
      </c>
      <c r="M442" s="3">
        <v>78185</v>
      </c>
      <c r="N442" s="3">
        <v>0</v>
      </c>
      <c r="O442" s="3">
        <v>60007</v>
      </c>
      <c r="P442" s="3">
        <v>0</v>
      </c>
      <c r="Q442" s="3">
        <v>0</v>
      </c>
      <c r="R442" s="3">
        <v>0</v>
      </c>
      <c r="S442" s="3">
        <v>0</v>
      </c>
      <c r="T442" s="3">
        <v>0</v>
      </c>
      <c r="U442" s="3">
        <v>319980</v>
      </c>
      <c r="V442" s="3">
        <v>116280</v>
      </c>
      <c r="W442">
        <v>297</v>
      </c>
      <c r="X442">
        <v>214</v>
      </c>
      <c r="Y442" s="16">
        <v>5.0594813556259597</v>
      </c>
      <c r="Z442" s="17">
        <v>0.118980788943276</v>
      </c>
      <c r="AA442" s="7" t="str">
        <f t="shared" si="9"/>
        <v xml:space="preserve">CWC15 </v>
      </c>
      <c r="AB442">
        <v>441</v>
      </c>
      <c r="AC442" t="s">
        <v>5761</v>
      </c>
      <c r="AD442">
        <v>297</v>
      </c>
    </row>
    <row r="443" spans="1:30">
      <c r="A443" t="s">
        <v>3761</v>
      </c>
      <c r="B443" t="s">
        <v>3761</v>
      </c>
      <c r="C443" s="10" t="s">
        <v>3762</v>
      </c>
      <c r="D443" t="s">
        <v>5494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  <c r="P443" s="3">
        <v>0</v>
      </c>
      <c r="Q443" s="3">
        <v>0</v>
      </c>
      <c r="R443" s="3">
        <v>0</v>
      </c>
      <c r="S443" s="3">
        <v>0</v>
      </c>
      <c r="T443" s="3">
        <v>40654</v>
      </c>
      <c r="U443" s="3">
        <v>0</v>
      </c>
      <c r="V443" s="3">
        <v>22762</v>
      </c>
      <c r="W443">
        <v>1681</v>
      </c>
      <c r="X443">
        <v>1583</v>
      </c>
      <c r="Y443" s="16">
        <v>4.5951497979031997</v>
      </c>
      <c r="Z443" s="17">
        <v>1.8892007915864099E-2</v>
      </c>
      <c r="AA443" s="7" t="str">
        <f t="shared" si="9"/>
        <v>TNS3 I</v>
      </c>
      <c r="AB443">
        <v>442</v>
      </c>
      <c r="AC443" t="s">
        <v>5494</v>
      </c>
      <c r="AD443">
        <v>1681</v>
      </c>
    </row>
    <row r="444" spans="1:30">
      <c r="A444" t="s">
        <v>2795</v>
      </c>
      <c r="B444" t="s">
        <v>2795</v>
      </c>
      <c r="C444" s="10" t="s">
        <v>2796</v>
      </c>
      <c r="D444" t="s">
        <v>5147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74021</v>
      </c>
      <c r="V444" s="3">
        <v>29540</v>
      </c>
      <c r="W444">
        <v>1278</v>
      </c>
      <c r="X444">
        <v>1186</v>
      </c>
      <c r="Y444" s="16">
        <v>5.00867640377309</v>
      </c>
      <c r="Z444" s="17">
        <v>1.93858992490543E-2</v>
      </c>
      <c r="AA444" s="7" t="str">
        <f t="shared" si="9"/>
        <v>GUF1 G</v>
      </c>
      <c r="AB444">
        <v>443</v>
      </c>
      <c r="AC444" t="s">
        <v>5147</v>
      </c>
      <c r="AD444">
        <v>1278</v>
      </c>
    </row>
    <row r="445" spans="1:30">
      <c r="A445" t="s">
        <v>1447</v>
      </c>
      <c r="B445" t="s">
        <v>1448</v>
      </c>
      <c r="C445" s="10" t="s">
        <v>1449</v>
      </c>
      <c r="D445" t="s">
        <v>4605</v>
      </c>
      <c r="E445" s="3">
        <v>7196.8</v>
      </c>
      <c r="F445" s="3">
        <v>0</v>
      </c>
      <c r="G445" s="3">
        <v>0</v>
      </c>
      <c r="H445" s="3">
        <v>4789.1000000000004</v>
      </c>
      <c r="I445" s="3">
        <v>0</v>
      </c>
      <c r="J445" s="3">
        <v>92627</v>
      </c>
      <c r="K445" s="3">
        <v>35591</v>
      </c>
      <c r="L445" s="3">
        <v>0</v>
      </c>
      <c r="M445" s="3">
        <v>34023</v>
      </c>
      <c r="N445" s="3">
        <v>7350.2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115440</v>
      </c>
      <c r="V445" s="3">
        <v>90233</v>
      </c>
      <c r="W445">
        <v>694</v>
      </c>
      <c r="X445">
        <v>609</v>
      </c>
      <c r="Y445" s="16">
        <v>4.9521289812779798</v>
      </c>
      <c r="Z445" s="17">
        <v>6.1448330500440997E-2</v>
      </c>
      <c r="AA445" s="7" t="str">
        <f t="shared" si="9"/>
        <v xml:space="preserve">COPS3 </v>
      </c>
      <c r="AB445">
        <v>444</v>
      </c>
      <c r="AC445" t="s">
        <v>5762</v>
      </c>
      <c r="AD445">
        <v>694</v>
      </c>
    </row>
    <row r="446" spans="1:30">
      <c r="A446" t="s">
        <v>2806</v>
      </c>
      <c r="B446" t="s">
        <v>2806</v>
      </c>
      <c r="C446" s="10" t="s">
        <v>2807</v>
      </c>
      <c r="D446" t="s">
        <v>5152</v>
      </c>
      <c r="E446" s="3">
        <v>0</v>
      </c>
      <c r="F446" s="3">
        <v>0</v>
      </c>
      <c r="G446" s="3">
        <v>42804</v>
      </c>
      <c r="H446" s="3">
        <v>19883</v>
      </c>
      <c r="I446" s="3">
        <v>0</v>
      </c>
      <c r="J446" s="3">
        <v>0</v>
      </c>
      <c r="K446" s="3">
        <v>0</v>
      </c>
      <c r="L446" s="3">
        <v>0</v>
      </c>
      <c r="M446" s="3">
        <v>254950</v>
      </c>
      <c r="N446" s="3">
        <v>0</v>
      </c>
      <c r="O446" s="3">
        <v>0</v>
      </c>
      <c r="P446" s="3">
        <v>38367</v>
      </c>
      <c r="Q446" s="3">
        <v>0</v>
      </c>
      <c r="R446" s="3">
        <v>0</v>
      </c>
      <c r="S446" s="3">
        <v>0</v>
      </c>
      <c r="T446" s="3">
        <v>0</v>
      </c>
      <c r="U446" s="3">
        <v>122450</v>
      </c>
      <c r="V446" s="3">
        <v>174490</v>
      </c>
      <c r="W446">
        <v>1283</v>
      </c>
      <c r="X446">
        <v>1191</v>
      </c>
      <c r="Y446" s="16">
        <v>4.9002763034015704</v>
      </c>
      <c r="Z446" s="17">
        <v>0.108742249805483</v>
      </c>
      <c r="AA446" s="7" t="str">
        <f t="shared" si="9"/>
        <v xml:space="preserve">DDOST </v>
      </c>
      <c r="AB446">
        <v>445</v>
      </c>
      <c r="AC446" t="s">
        <v>5763</v>
      </c>
      <c r="AD446">
        <v>1283</v>
      </c>
    </row>
    <row r="447" spans="1:30">
      <c r="A447" t="s">
        <v>3665</v>
      </c>
      <c r="B447" t="s">
        <v>3665</v>
      </c>
      <c r="C447" s="10" t="s">
        <v>3666</v>
      </c>
      <c r="D447" t="s">
        <v>5463</v>
      </c>
      <c r="E447" s="3">
        <v>0</v>
      </c>
      <c r="F447" s="3">
        <v>0</v>
      </c>
      <c r="G447" s="3">
        <v>0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  <c r="M447" s="3">
        <v>23367</v>
      </c>
      <c r="N447" s="3">
        <v>0</v>
      </c>
      <c r="O447" s="3">
        <v>0</v>
      </c>
      <c r="P447" s="3">
        <v>0</v>
      </c>
      <c r="Q447" s="3">
        <v>0</v>
      </c>
      <c r="R447" s="3">
        <v>0</v>
      </c>
      <c r="S447" s="3">
        <v>0</v>
      </c>
      <c r="T447" s="3">
        <v>20033</v>
      </c>
      <c r="U447" s="3">
        <v>0</v>
      </c>
      <c r="V447" s="3">
        <v>43590</v>
      </c>
      <c r="W447">
        <v>1643</v>
      </c>
      <c r="X447">
        <v>1546</v>
      </c>
      <c r="Y447" s="16">
        <v>4.5672668159657501</v>
      </c>
      <c r="Z447" s="17">
        <v>1.9255428410433099E-2</v>
      </c>
      <c r="AA447" s="7" t="str">
        <f t="shared" si="9"/>
        <v xml:space="preserve">LAS1L </v>
      </c>
      <c r="AB447">
        <v>446</v>
      </c>
      <c r="AC447" t="s">
        <v>5764</v>
      </c>
      <c r="AD447">
        <v>1643</v>
      </c>
    </row>
    <row r="448" spans="1:30">
      <c r="A448" t="s">
        <v>3747</v>
      </c>
      <c r="B448" t="s">
        <v>3747</v>
      </c>
      <c r="C448" s="10" t="s">
        <v>3748</v>
      </c>
      <c r="D448" t="s">
        <v>5580</v>
      </c>
      <c r="E448" s="3">
        <v>1034600</v>
      </c>
      <c r="F448" s="3">
        <v>0</v>
      </c>
      <c r="G448" s="3">
        <v>99281</v>
      </c>
      <c r="H448" s="3">
        <v>0</v>
      </c>
      <c r="I448" s="3">
        <v>0</v>
      </c>
      <c r="J448" s="3">
        <v>0</v>
      </c>
      <c r="K448" s="3">
        <v>1872000</v>
      </c>
      <c r="L448" s="3">
        <v>0</v>
      </c>
      <c r="M448" s="3">
        <v>428270</v>
      </c>
      <c r="N448" s="3">
        <v>0</v>
      </c>
      <c r="O448" s="3">
        <v>0</v>
      </c>
      <c r="P448" s="3">
        <v>0</v>
      </c>
      <c r="Q448" s="3">
        <v>0</v>
      </c>
      <c r="R448" s="3">
        <v>0</v>
      </c>
      <c r="S448" s="3">
        <v>0</v>
      </c>
      <c r="T448" s="3">
        <v>743340</v>
      </c>
      <c r="U448" s="3">
        <v>0</v>
      </c>
      <c r="V448" s="3">
        <v>0</v>
      </c>
      <c r="W448">
        <v>1675</v>
      </c>
      <c r="X448">
        <v>1577</v>
      </c>
      <c r="Y448" s="16">
        <v>3.8345542392198499</v>
      </c>
      <c r="Z448" s="17">
        <v>0.170470660787054</v>
      </c>
      <c r="AA448" s="7" t="e">
        <f t="shared" si="9"/>
        <v>#VALUE!</v>
      </c>
      <c r="AB448">
        <v>447</v>
      </c>
      <c r="AC448" t="s">
        <v>5580</v>
      </c>
      <c r="AD448">
        <v>1675</v>
      </c>
    </row>
    <row r="449" spans="1:30">
      <c r="A449" t="s">
        <v>2048</v>
      </c>
      <c r="B449" t="s">
        <v>2048</v>
      </c>
      <c r="C449" s="10" t="s">
        <v>2049</v>
      </c>
      <c r="D449" t="s">
        <v>4853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0</v>
      </c>
      <c r="M449" s="3">
        <v>52466</v>
      </c>
      <c r="N449" s="3">
        <v>0</v>
      </c>
      <c r="O449" s="3">
        <v>0</v>
      </c>
      <c r="P449" s="3">
        <v>0</v>
      </c>
      <c r="Q449" s="3">
        <v>0</v>
      </c>
      <c r="R449" s="3">
        <v>0</v>
      </c>
      <c r="S449" s="3">
        <v>0</v>
      </c>
      <c r="T449" s="3">
        <v>0</v>
      </c>
      <c r="U449" s="3">
        <v>33731</v>
      </c>
      <c r="V449" s="3">
        <v>57775</v>
      </c>
      <c r="W449">
        <v>959</v>
      </c>
      <c r="X449">
        <v>872</v>
      </c>
      <c r="Y449" s="16">
        <v>4.9533150677932802</v>
      </c>
      <c r="Z449" s="17">
        <v>1.87774975285049E-2</v>
      </c>
      <c r="AA449" s="7" t="str">
        <f t="shared" si="9"/>
        <v>GPS1 I</v>
      </c>
      <c r="AB449">
        <v>448</v>
      </c>
      <c r="AC449" t="s">
        <v>4853</v>
      </c>
      <c r="AD449">
        <v>959</v>
      </c>
    </row>
    <row r="450" spans="1:30">
      <c r="A450" t="s">
        <v>871</v>
      </c>
      <c r="B450" t="s">
        <v>872</v>
      </c>
      <c r="C450" s="10" t="s">
        <v>873</v>
      </c>
      <c r="D450" t="s">
        <v>4379</v>
      </c>
      <c r="E450" s="3">
        <v>0</v>
      </c>
      <c r="F450" s="3">
        <v>836070</v>
      </c>
      <c r="G450" s="3">
        <v>347400</v>
      </c>
      <c r="H450" s="3">
        <v>1612300</v>
      </c>
      <c r="I450" s="3">
        <v>305430</v>
      </c>
      <c r="J450" s="3">
        <v>342680</v>
      </c>
      <c r="K450" s="3">
        <v>1330900</v>
      </c>
      <c r="L450" s="3">
        <v>3605400</v>
      </c>
      <c r="M450" s="3">
        <v>2437700</v>
      </c>
      <c r="N450" s="3">
        <v>290700</v>
      </c>
      <c r="O450" s="3">
        <v>151530</v>
      </c>
      <c r="P450" s="3">
        <v>552960</v>
      </c>
      <c r="Q450" s="3">
        <v>85292</v>
      </c>
      <c r="R450" s="3">
        <v>0</v>
      </c>
      <c r="S450" s="3">
        <v>31688</v>
      </c>
      <c r="T450" s="3">
        <v>781080</v>
      </c>
      <c r="U450" s="3">
        <v>1902100</v>
      </c>
      <c r="V450" s="3">
        <v>2038800</v>
      </c>
      <c r="W450">
        <v>448</v>
      </c>
      <c r="X450">
        <v>364</v>
      </c>
      <c r="Y450" s="16">
        <v>4.8366866190368398</v>
      </c>
      <c r="Z450" s="17">
        <v>8.4500558722042707E-2</v>
      </c>
      <c r="AA450" s="7" t="str">
        <f t="shared" si="9"/>
        <v xml:space="preserve">C1QBP </v>
      </c>
      <c r="AB450">
        <v>449</v>
      </c>
      <c r="AC450" t="s">
        <v>5765</v>
      </c>
      <c r="AD450">
        <v>448</v>
      </c>
    </row>
    <row r="451" spans="1:30">
      <c r="A451" t="s">
        <v>2335</v>
      </c>
      <c r="B451" t="s">
        <v>2335</v>
      </c>
      <c r="C451" s="10" t="s">
        <v>2336</v>
      </c>
      <c r="D451" t="s">
        <v>4235</v>
      </c>
      <c r="E451" s="3">
        <v>35086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64486</v>
      </c>
      <c r="L451" s="3">
        <v>45003</v>
      </c>
      <c r="M451" s="3">
        <v>0</v>
      </c>
      <c r="N451" s="3">
        <v>0</v>
      </c>
      <c r="O451" s="3">
        <v>0</v>
      </c>
      <c r="P451" s="3">
        <v>0</v>
      </c>
      <c r="Q451" s="3">
        <v>0</v>
      </c>
      <c r="R451" s="3">
        <v>0</v>
      </c>
      <c r="S451" s="3">
        <v>0</v>
      </c>
      <c r="T451" s="3">
        <v>705480</v>
      </c>
      <c r="U451" s="3">
        <v>0</v>
      </c>
      <c r="V451" s="3">
        <v>0</v>
      </c>
      <c r="W451">
        <v>1085</v>
      </c>
      <c r="X451">
        <v>996</v>
      </c>
      <c r="Y451" s="16">
        <v>3.8094152193889301</v>
      </c>
      <c r="Z451" s="17">
        <v>0.170470660787054</v>
      </c>
      <c r="AA451" s="7" t="str">
        <f t="shared" si="9"/>
        <v>KRTAP1</v>
      </c>
      <c r="AB451">
        <v>450</v>
      </c>
      <c r="AC451" t="s">
        <v>4235</v>
      </c>
      <c r="AD451">
        <v>1085</v>
      </c>
    </row>
    <row r="452" spans="1:30">
      <c r="A452" t="s">
        <v>1838</v>
      </c>
      <c r="B452" t="s">
        <v>1838</v>
      </c>
      <c r="C452" s="10" t="s">
        <v>1839</v>
      </c>
      <c r="D452" t="s">
        <v>4764</v>
      </c>
      <c r="E452" s="3">
        <v>879150</v>
      </c>
      <c r="F452" s="3">
        <v>609500</v>
      </c>
      <c r="G452" s="3">
        <v>273100</v>
      </c>
      <c r="H452" s="3">
        <v>225390</v>
      </c>
      <c r="I452" s="3">
        <v>70110</v>
      </c>
      <c r="J452" s="3">
        <v>81493</v>
      </c>
      <c r="K452" s="3">
        <v>1772400</v>
      </c>
      <c r="L452" s="3">
        <v>1466100</v>
      </c>
      <c r="M452" s="3">
        <v>0</v>
      </c>
      <c r="N452" s="3">
        <v>199650</v>
      </c>
      <c r="O452" s="3">
        <v>0</v>
      </c>
      <c r="P452" s="3">
        <v>340530</v>
      </c>
      <c r="Q452" s="3">
        <v>498510</v>
      </c>
      <c r="R452" s="3">
        <v>0</v>
      </c>
      <c r="S452" s="3">
        <v>0</v>
      </c>
      <c r="T452" s="3">
        <v>534410</v>
      </c>
      <c r="U452" s="3">
        <v>408610</v>
      </c>
      <c r="V452" s="3">
        <v>92279</v>
      </c>
      <c r="W452">
        <v>868</v>
      </c>
      <c r="X452">
        <v>781</v>
      </c>
      <c r="Y452" s="16">
        <v>4.9019225977078102</v>
      </c>
      <c r="Z452" s="17">
        <v>0.195018771710217</v>
      </c>
      <c r="AA452" s="7" t="str">
        <f t="shared" si="9"/>
        <v xml:space="preserve">GRHPR </v>
      </c>
      <c r="AB452">
        <v>451</v>
      </c>
      <c r="AC452" t="s">
        <v>5766</v>
      </c>
      <c r="AD452">
        <v>868</v>
      </c>
    </row>
    <row r="453" spans="1:30">
      <c r="A453" t="s">
        <v>2881</v>
      </c>
      <c r="B453" t="s">
        <v>2881</v>
      </c>
      <c r="C453" s="10" t="s">
        <v>2882</v>
      </c>
      <c r="D453" t="s">
        <v>5180</v>
      </c>
      <c r="E453" s="3">
        <v>113360</v>
      </c>
      <c r="F453" s="3">
        <v>73757</v>
      </c>
      <c r="G453" s="3">
        <v>294470</v>
      </c>
      <c r="H453" s="3">
        <v>130570</v>
      </c>
      <c r="I453" s="3">
        <v>0</v>
      </c>
      <c r="J453" s="3">
        <v>0</v>
      </c>
      <c r="K453" s="3">
        <v>128130</v>
      </c>
      <c r="L453" s="3">
        <v>440850</v>
      </c>
      <c r="M453" s="3">
        <v>0</v>
      </c>
      <c r="N453" s="3">
        <v>39561</v>
      </c>
      <c r="O453" s="3">
        <v>0</v>
      </c>
      <c r="P453" s="3">
        <v>0</v>
      </c>
      <c r="Q453" s="3">
        <v>0</v>
      </c>
      <c r="R453" s="3">
        <v>0</v>
      </c>
      <c r="S453" s="3">
        <v>0</v>
      </c>
      <c r="T453" s="3">
        <v>54322</v>
      </c>
      <c r="U453" s="3">
        <v>0</v>
      </c>
      <c r="V453" s="3">
        <v>159530</v>
      </c>
      <c r="W453">
        <v>1313</v>
      </c>
      <c r="X453">
        <v>1221</v>
      </c>
      <c r="Y453" s="16">
        <v>4.4589405219603</v>
      </c>
      <c r="Z453" s="17">
        <v>0.128126783604296</v>
      </c>
      <c r="AA453" s="7" t="str">
        <f t="shared" si="9"/>
        <v xml:space="preserve">PDIA6 </v>
      </c>
      <c r="AB453">
        <v>452</v>
      </c>
      <c r="AC453" t="s">
        <v>5767</v>
      </c>
      <c r="AD453">
        <v>1313</v>
      </c>
    </row>
    <row r="454" spans="1:30">
      <c r="A454" t="s">
        <v>306</v>
      </c>
      <c r="B454" t="s">
        <v>306</v>
      </c>
      <c r="C454" s="10" t="s">
        <v>307</v>
      </c>
      <c r="D454" t="s">
        <v>4156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  <c r="M454" s="3">
        <v>0</v>
      </c>
      <c r="N454" s="3">
        <v>0</v>
      </c>
      <c r="O454" s="3">
        <v>0</v>
      </c>
      <c r="P454" s="3">
        <v>0</v>
      </c>
      <c r="Q454" s="3">
        <v>0</v>
      </c>
      <c r="R454" s="3">
        <v>0</v>
      </c>
      <c r="S454" s="3">
        <v>0</v>
      </c>
      <c r="T454" s="3">
        <v>11462</v>
      </c>
      <c r="U454" s="3">
        <v>0</v>
      </c>
      <c r="V454" s="3">
        <v>67196</v>
      </c>
      <c r="W454">
        <v>211</v>
      </c>
      <c r="X454">
        <v>128</v>
      </c>
      <c r="Y454" s="16">
        <v>4.5068863054028601</v>
      </c>
      <c r="Z454" s="17">
        <v>2.28595656785287E-2</v>
      </c>
      <c r="AA454" s="7" t="str">
        <f t="shared" si="9"/>
        <v xml:space="preserve">DDX20 </v>
      </c>
      <c r="AB454">
        <v>453</v>
      </c>
      <c r="AC454" t="s">
        <v>5768</v>
      </c>
      <c r="AD454">
        <v>211</v>
      </c>
    </row>
    <row r="455" spans="1:30">
      <c r="A455" t="s">
        <v>2784</v>
      </c>
      <c r="B455" t="s">
        <v>2785</v>
      </c>
      <c r="C455" s="10" t="s">
        <v>2786</v>
      </c>
      <c r="D455" t="s">
        <v>5142</v>
      </c>
      <c r="E455" s="3">
        <v>61169</v>
      </c>
      <c r="F455" s="3">
        <v>99460</v>
      </c>
      <c r="G455" s="3">
        <v>107860</v>
      </c>
      <c r="H455" s="3">
        <v>240520</v>
      </c>
      <c r="I455" s="3">
        <v>405540</v>
      </c>
      <c r="J455" s="3">
        <v>254810</v>
      </c>
      <c r="K455" s="3">
        <v>2363500</v>
      </c>
      <c r="L455" s="3">
        <v>4327700</v>
      </c>
      <c r="M455" s="3">
        <v>1493300</v>
      </c>
      <c r="N455" s="3">
        <v>84957</v>
      </c>
      <c r="O455" s="3">
        <v>152230</v>
      </c>
      <c r="P455" s="3">
        <v>283340</v>
      </c>
      <c r="Q455" s="3">
        <v>204520</v>
      </c>
      <c r="R455" s="3">
        <v>592810</v>
      </c>
      <c r="S455" s="3">
        <v>54063</v>
      </c>
      <c r="T455" s="3">
        <v>3644100</v>
      </c>
      <c r="U455" s="3">
        <v>5475300</v>
      </c>
      <c r="V455" s="3">
        <v>6457200</v>
      </c>
      <c r="W455">
        <v>1273</v>
      </c>
      <c r="X455">
        <v>1181</v>
      </c>
      <c r="Y455" s="16">
        <v>4.8940450364311898</v>
      </c>
      <c r="Z455" s="17">
        <v>3.3989923465672098E-4</v>
      </c>
      <c r="AA455" s="7" t="str">
        <f t="shared" si="9"/>
        <v>ATAD3A</v>
      </c>
      <c r="AB455">
        <v>454</v>
      </c>
      <c r="AC455" t="s">
        <v>5142</v>
      </c>
      <c r="AD455">
        <v>1273</v>
      </c>
    </row>
    <row r="456" spans="1:30">
      <c r="A456" t="s">
        <v>2244</v>
      </c>
      <c r="B456" t="s">
        <v>2244</v>
      </c>
      <c r="C456" s="10" t="s">
        <v>2245</v>
      </c>
      <c r="D456" t="s">
        <v>4937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21029</v>
      </c>
      <c r="L456" s="3">
        <v>71711</v>
      </c>
      <c r="M456" s="3">
        <v>0</v>
      </c>
      <c r="N456" s="3">
        <v>0</v>
      </c>
      <c r="O456" s="3">
        <v>0</v>
      </c>
      <c r="P456" s="3">
        <v>0</v>
      </c>
      <c r="Q456" s="3">
        <v>0</v>
      </c>
      <c r="R456" s="3">
        <v>0</v>
      </c>
      <c r="S456" s="3">
        <v>0</v>
      </c>
      <c r="T456" s="3">
        <v>18264</v>
      </c>
      <c r="U456" s="3">
        <v>0</v>
      </c>
      <c r="V456" s="3">
        <v>41147</v>
      </c>
      <c r="W456">
        <v>1046</v>
      </c>
      <c r="X456">
        <v>959</v>
      </c>
      <c r="Y456" s="16">
        <v>4.4950715907778704</v>
      </c>
      <c r="Z456" s="17">
        <v>1.9358239477704899E-2</v>
      </c>
      <c r="AA456" s="7" t="str">
        <f t="shared" ref="AA456:AA519" si="10">MID(C456,SEARCH("Gene_Symbol=",C456)+12,6)</f>
        <v xml:space="preserve">SEH1L </v>
      </c>
      <c r="AB456">
        <v>455</v>
      </c>
      <c r="AC456" t="s">
        <v>5769</v>
      </c>
      <c r="AD456">
        <v>1046</v>
      </c>
    </row>
    <row r="457" spans="1:30">
      <c r="A457" t="s">
        <v>2908</v>
      </c>
      <c r="B457" t="s">
        <v>2908</v>
      </c>
      <c r="C457" s="10" t="s">
        <v>2909</v>
      </c>
      <c r="D457" t="s">
        <v>5189</v>
      </c>
      <c r="E457" s="3">
        <v>29632</v>
      </c>
      <c r="F457" s="3">
        <v>186880</v>
      </c>
      <c r="G457" s="3">
        <v>119750</v>
      </c>
      <c r="H457" s="3">
        <v>62870</v>
      </c>
      <c r="I457" s="3">
        <v>0</v>
      </c>
      <c r="J457" s="3">
        <v>48613</v>
      </c>
      <c r="K457" s="3">
        <v>158790</v>
      </c>
      <c r="L457" s="3">
        <v>974180</v>
      </c>
      <c r="M457" s="3">
        <v>614350</v>
      </c>
      <c r="N457" s="3">
        <v>0</v>
      </c>
      <c r="O457" s="3">
        <v>0</v>
      </c>
      <c r="P457" s="3">
        <v>277120</v>
      </c>
      <c r="Q457" s="3">
        <v>0</v>
      </c>
      <c r="R457" s="3">
        <v>0</v>
      </c>
      <c r="S457" s="3">
        <v>43448</v>
      </c>
      <c r="T457" s="3">
        <v>148510</v>
      </c>
      <c r="U457" s="3">
        <v>1398200</v>
      </c>
      <c r="V457" s="3">
        <v>0</v>
      </c>
      <c r="W457">
        <v>1324</v>
      </c>
      <c r="X457">
        <v>1232</v>
      </c>
      <c r="Y457" s="16">
        <v>4.2839210446732396</v>
      </c>
      <c r="Z457" s="17">
        <v>0.28119964682840298</v>
      </c>
      <c r="AA457" s="7" t="str">
        <f t="shared" si="10"/>
        <v>SSR1 P</v>
      </c>
      <c r="AB457">
        <v>456</v>
      </c>
      <c r="AC457" t="s">
        <v>5189</v>
      </c>
      <c r="AD457">
        <v>1324</v>
      </c>
    </row>
    <row r="458" spans="1:30">
      <c r="A458" t="s">
        <v>3355</v>
      </c>
      <c r="B458" t="s">
        <v>3356</v>
      </c>
      <c r="C458" s="10" t="s">
        <v>3357</v>
      </c>
      <c r="D458" t="s">
        <v>5355</v>
      </c>
      <c r="E458" s="3">
        <v>0</v>
      </c>
      <c r="F458" s="3">
        <v>52103</v>
      </c>
      <c r="G458" s="3">
        <v>0</v>
      </c>
      <c r="H458" s="3">
        <v>14872</v>
      </c>
      <c r="I458" s="3">
        <v>0</v>
      </c>
      <c r="J458" s="3">
        <v>50830</v>
      </c>
      <c r="K458" s="3">
        <v>21886</v>
      </c>
      <c r="L458" s="3">
        <v>576800</v>
      </c>
      <c r="M458" s="3">
        <v>29730</v>
      </c>
      <c r="N458" s="3">
        <v>59121</v>
      </c>
      <c r="O458" s="3">
        <v>0</v>
      </c>
      <c r="P458" s="3">
        <v>0</v>
      </c>
      <c r="Q458" s="3">
        <v>22896</v>
      </c>
      <c r="R458" s="3">
        <v>0</v>
      </c>
      <c r="S458" s="3">
        <v>0</v>
      </c>
      <c r="T458" s="3">
        <v>0</v>
      </c>
      <c r="U458" s="3">
        <v>613240</v>
      </c>
      <c r="V458" s="3">
        <v>319160</v>
      </c>
      <c r="W458">
        <v>1513</v>
      </c>
      <c r="X458">
        <v>1417</v>
      </c>
      <c r="Y458" s="16">
        <v>4.7809723664187898</v>
      </c>
      <c r="Z458" s="17">
        <v>0.18357843997393</v>
      </c>
      <c r="AA458" s="7" t="str">
        <f t="shared" si="10"/>
        <v>PECI I</v>
      </c>
      <c r="AB458">
        <v>457</v>
      </c>
      <c r="AC458" t="s">
        <v>5355</v>
      </c>
      <c r="AD458">
        <v>1513</v>
      </c>
    </row>
    <row r="459" spans="1:30">
      <c r="A459" t="s">
        <v>2628</v>
      </c>
      <c r="B459" t="s">
        <v>2628</v>
      </c>
      <c r="C459" s="10" t="s">
        <v>2629</v>
      </c>
      <c r="D459" t="s">
        <v>5079</v>
      </c>
      <c r="E459" s="3">
        <v>0</v>
      </c>
      <c r="F459" s="3">
        <v>0</v>
      </c>
      <c r="G459" s="3">
        <v>18720</v>
      </c>
      <c r="H459" s="3">
        <v>10630</v>
      </c>
      <c r="I459" s="3">
        <v>0</v>
      </c>
      <c r="J459" s="3">
        <v>8344.6</v>
      </c>
      <c r="K459" s="3">
        <v>0</v>
      </c>
      <c r="L459" s="3">
        <v>35847</v>
      </c>
      <c r="M459" s="3">
        <v>82399</v>
      </c>
      <c r="N459" s="3">
        <v>8488.7999999999993</v>
      </c>
      <c r="O459" s="3">
        <v>0</v>
      </c>
      <c r="P459" s="3">
        <v>25713</v>
      </c>
      <c r="Q459" s="3">
        <v>0</v>
      </c>
      <c r="R459" s="3">
        <v>0</v>
      </c>
      <c r="S459" s="3">
        <v>5885.9</v>
      </c>
      <c r="T459" s="3">
        <v>21589</v>
      </c>
      <c r="U459" s="3">
        <v>47252</v>
      </c>
      <c r="V459" s="3">
        <v>134110</v>
      </c>
      <c r="W459">
        <v>1204</v>
      </c>
      <c r="X459">
        <v>1114</v>
      </c>
      <c r="Y459" s="16">
        <v>4.9489411132413501</v>
      </c>
      <c r="Z459" s="17">
        <v>3.4238884478637599E-2</v>
      </c>
      <c r="AA459" s="7" t="str">
        <f t="shared" si="10"/>
        <v xml:space="preserve">EIF3G </v>
      </c>
      <c r="AB459">
        <v>458</v>
      </c>
      <c r="AC459" t="s">
        <v>5770</v>
      </c>
      <c r="AD459">
        <v>1204</v>
      </c>
    </row>
    <row r="460" spans="1:30">
      <c r="A460" t="s">
        <v>1804</v>
      </c>
      <c r="B460" t="s">
        <v>1804</v>
      </c>
      <c r="C460" s="10" t="s">
        <v>1805</v>
      </c>
      <c r="D460" t="s">
        <v>4750</v>
      </c>
      <c r="E460" s="3">
        <v>58650</v>
      </c>
      <c r="F460" s="3">
        <v>37444</v>
      </c>
      <c r="G460" s="3">
        <v>0</v>
      </c>
      <c r="H460" s="3">
        <v>0</v>
      </c>
      <c r="I460" s="3">
        <v>0</v>
      </c>
      <c r="J460" s="3">
        <v>0</v>
      </c>
      <c r="K460" s="3">
        <v>80743</v>
      </c>
      <c r="L460" s="3">
        <v>17118</v>
      </c>
      <c r="M460" s="3">
        <v>0</v>
      </c>
      <c r="N460" s="3">
        <v>17735</v>
      </c>
      <c r="O460" s="3">
        <v>0</v>
      </c>
      <c r="P460" s="3">
        <v>0</v>
      </c>
      <c r="Q460" s="3">
        <v>0</v>
      </c>
      <c r="R460" s="3">
        <v>0</v>
      </c>
      <c r="S460" s="3">
        <v>0</v>
      </c>
      <c r="T460" s="3">
        <v>0</v>
      </c>
      <c r="U460" s="3">
        <v>132310</v>
      </c>
      <c r="V460" s="3">
        <v>102420</v>
      </c>
      <c r="W460">
        <v>853</v>
      </c>
      <c r="X460">
        <v>766</v>
      </c>
      <c r="Y460" s="16">
        <v>4.8668482209672002</v>
      </c>
      <c r="Z460" s="17">
        <v>8.6055267573161995E-2</v>
      </c>
      <c r="AA460" s="7" t="str">
        <f t="shared" si="10"/>
        <v>MRPS16</v>
      </c>
      <c r="AB460">
        <v>459</v>
      </c>
      <c r="AC460" t="s">
        <v>4750</v>
      </c>
      <c r="AD460">
        <v>853</v>
      </c>
    </row>
    <row r="461" spans="1:30">
      <c r="A461" t="s">
        <v>2132</v>
      </c>
      <c r="B461" t="s">
        <v>2132</v>
      </c>
      <c r="C461" s="10" t="s">
        <v>2133</v>
      </c>
      <c r="D461" t="s">
        <v>4890</v>
      </c>
      <c r="E461" s="3">
        <v>0</v>
      </c>
      <c r="F461" s="3">
        <v>0</v>
      </c>
      <c r="G461" s="3">
        <v>0</v>
      </c>
      <c r="H461" s="3">
        <v>0</v>
      </c>
      <c r="I461" s="3">
        <v>0</v>
      </c>
      <c r="J461" s="3">
        <v>0</v>
      </c>
      <c r="K461" s="3">
        <v>0</v>
      </c>
      <c r="L461" s="3">
        <v>6608.4</v>
      </c>
      <c r="M461" s="3">
        <v>0</v>
      </c>
      <c r="N461" s="3">
        <v>0</v>
      </c>
      <c r="O461" s="3">
        <v>0</v>
      </c>
      <c r="P461" s="3">
        <v>0</v>
      </c>
      <c r="Q461" s="3">
        <v>0</v>
      </c>
      <c r="R461" s="3">
        <v>0</v>
      </c>
      <c r="S461" s="3">
        <v>0</v>
      </c>
      <c r="T461" s="3">
        <v>12799</v>
      </c>
      <c r="U461" s="3">
        <v>54448</v>
      </c>
      <c r="V461" s="3">
        <v>0</v>
      </c>
      <c r="W461">
        <v>997</v>
      </c>
      <c r="X461">
        <v>910</v>
      </c>
      <c r="Y461" s="16">
        <v>4.4587783035955599</v>
      </c>
      <c r="Z461" s="17">
        <v>2.1434859101505499E-2</v>
      </c>
      <c r="AA461" s="7" t="str">
        <f t="shared" si="10"/>
        <v xml:space="preserve">ATAD1 </v>
      </c>
      <c r="AB461">
        <v>460</v>
      </c>
      <c r="AC461" t="s">
        <v>5771</v>
      </c>
      <c r="AD461">
        <v>997</v>
      </c>
    </row>
    <row r="462" spans="1:30">
      <c r="A462" t="s">
        <v>1420</v>
      </c>
      <c r="B462" t="s">
        <v>1420</v>
      </c>
      <c r="C462" s="10" t="s">
        <v>1421</v>
      </c>
      <c r="D462" t="s">
        <v>4595</v>
      </c>
      <c r="E462" s="3">
        <v>1412400</v>
      </c>
      <c r="F462" s="3">
        <v>3259300</v>
      </c>
      <c r="G462" s="3">
        <v>1257800</v>
      </c>
      <c r="H462" s="3">
        <v>10112</v>
      </c>
      <c r="I462" s="3">
        <v>0</v>
      </c>
      <c r="J462" s="3">
        <v>0</v>
      </c>
      <c r="K462" s="3">
        <v>188570</v>
      </c>
      <c r="L462" s="3">
        <v>220380</v>
      </c>
      <c r="M462" s="3">
        <v>685370</v>
      </c>
      <c r="N462" s="3">
        <v>577220</v>
      </c>
      <c r="O462" s="3">
        <v>2201500</v>
      </c>
      <c r="P462" s="3">
        <v>4499800</v>
      </c>
      <c r="Q462" s="3">
        <v>0</v>
      </c>
      <c r="R462" s="3">
        <v>0</v>
      </c>
      <c r="S462" s="3">
        <v>0</v>
      </c>
      <c r="T462" s="3">
        <v>131350</v>
      </c>
      <c r="U462" s="3">
        <v>1867300</v>
      </c>
      <c r="V462" s="3">
        <v>1259700</v>
      </c>
      <c r="W462">
        <v>683</v>
      </c>
      <c r="X462">
        <v>598</v>
      </c>
      <c r="Y462" s="16">
        <v>4.9817014746046597</v>
      </c>
      <c r="Z462" s="17">
        <v>0.28362647541103397</v>
      </c>
      <c r="AA462" s="7" t="str">
        <f t="shared" si="10"/>
        <v>NDUFS2</v>
      </c>
      <c r="AB462">
        <v>461</v>
      </c>
      <c r="AC462" t="s">
        <v>4595</v>
      </c>
      <c r="AD462">
        <v>683</v>
      </c>
    </row>
    <row r="463" spans="1:30">
      <c r="A463" t="s">
        <v>3183</v>
      </c>
      <c r="B463" t="s">
        <v>3184</v>
      </c>
      <c r="C463" s="10" t="s">
        <v>3185</v>
      </c>
      <c r="D463" t="s">
        <v>5290</v>
      </c>
      <c r="E463" s="3">
        <v>150340</v>
      </c>
      <c r="F463" s="3">
        <v>570490</v>
      </c>
      <c r="G463" s="3">
        <v>334630</v>
      </c>
      <c r="H463" s="3">
        <v>622350</v>
      </c>
      <c r="I463" s="3">
        <v>135120</v>
      </c>
      <c r="J463" s="3">
        <v>174100</v>
      </c>
      <c r="K463" s="3">
        <v>4111800</v>
      </c>
      <c r="L463" s="3">
        <v>9871400</v>
      </c>
      <c r="M463" s="3">
        <v>1963700</v>
      </c>
      <c r="N463" s="3">
        <v>247850</v>
      </c>
      <c r="O463" s="3">
        <v>21452</v>
      </c>
      <c r="P463" s="3">
        <v>283230</v>
      </c>
      <c r="Q463" s="3">
        <v>356590</v>
      </c>
      <c r="R463" s="3">
        <v>381480</v>
      </c>
      <c r="S463" s="3">
        <v>48337</v>
      </c>
      <c r="T463" s="3">
        <v>1735100</v>
      </c>
      <c r="U463" s="3">
        <v>10628000</v>
      </c>
      <c r="V463" s="3">
        <v>4859200</v>
      </c>
      <c r="W463">
        <v>1440</v>
      </c>
      <c r="X463">
        <v>1347</v>
      </c>
      <c r="Y463" s="16">
        <v>4.9324902269001702</v>
      </c>
      <c r="Z463" s="17">
        <v>3.7180688278784101E-3</v>
      </c>
      <c r="AA463" s="7" t="str">
        <f t="shared" si="10"/>
        <v>HSP90A</v>
      </c>
      <c r="AB463">
        <v>462</v>
      </c>
      <c r="AC463" t="s">
        <v>5290</v>
      </c>
      <c r="AD463">
        <v>1440</v>
      </c>
    </row>
    <row r="464" spans="1:30">
      <c r="A464" t="s">
        <v>3595</v>
      </c>
      <c r="B464" t="s">
        <v>3595</v>
      </c>
      <c r="C464" s="10" t="s">
        <v>3596</v>
      </c>
      <c r="D464" t="s">
        <v>5423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580850</v>
      </c>
      <c r="L464" s="3">
        <v>1717200</v>
      </c>
      <c r="M464" s="3">
        <v>0</v>
      </c>
      <c r="N464" s="3">
        <v>0</v>
      </c>
      <c r="O464" s="3">
        <v>0</v>
      </c>
      <c r="P464" s="3">
        <v>0</v>
      </c>
      <c r="Q464" s="3">
        <v>0</v>
      </c>
      <c r="R464" s="3">
        <v>0</v>
      </c>
      <c r="S464" s="3">
        <v>0</v>
      </c>
      <c r="T464" s="3">
        <v>0</v>
      </c>
      <c r="U464" s="3">
        <v>1815400</v>
      </c>
      <c r="V464" s="3">
        <v>0</v>
      </c>
      <c r="W464">
        <v>1613</v>
      </c>
      <c r="X464">
        <v>1516</v>
      </c>
      <c r="Y464" s="16">
        <v>4.2639520106116402</v>
      </c>
      <c r="Z464" s="17">
        <v>0.170470660787054</v>
      </c>
      <c r="AA464" s="7" t="str">
        <f t="shared" si="10"/>
        <v>PSMD13</v>
      </c>
      <c r="AB464">
        <v>463</v>
      </c>
      <c r="AC464" t="s">
        <v>5423</v>
      </c>
      <c r="AD464">
        <v>1613</v>
      </c>
    </row>
    <row r="465" spans="1:30">
      <c r="A465" t="s">
        <v>1754</v>
      </c>
      <c r="B465" t="s">
        <v>1754</v>
      </c>
      <c r="C465" s="10" t="s">
        <v>1755</v>
      </c>
      <c r="D465" t="s">
        <v>4731</v>
      </c>
      <c r="E465" s="3">
        <v>214870</v>
      </c>
      <c r="F465" s="3">
        <v>454720</v>
      </c>
      <c r="G465" s="3">
        <v>170370</v>
      </c>
      <c r="H465" s="3">
        <v>365010</v>
      </c>
      <c r="I465" s="3">
        <v>124870</v>
      </c>
      <c r="J465" s="3">
        <v>0</v>
      </c>
      <c r="K465" s="3">
        <v>8157300</v>
      </c>
      <c r="L465" s="3">
        <v>5195600</v>
      </c>
      <c r="M465" s="3">
        <v>2457800</v>
      </c>
      <c r="N465" s="3">
        <v>148910</v>
      </c>
      <c r="O465" s="3">
        <v>168460</v>
      </c>
      <c r="P465" s="3">
        <v>557790</v>
      </c>
      <c r="Q465" s="3">
        <v>82901</v>
      </c>
      <c r="R465" s="3">
        <v>75325</v>
      </c>
      <c r="S465" s="3">
        <v>101110</v>
      </c>
      <c r="T465" s="3">
        <v>2320800</v>
      </c>
      <c r="U465" s="3">
        <v>8498400</v>
      </c>
      <c r="V465" s="3">
        <v>4331600</v>
      </c>
      <c r="W465">
        <v>831</v>
      </c>
      <c r="X465">
        <v>744</v>
      </c>
      <c r="Y465" s="16">
        <v>4.9369731604967599</v>
      </c>
      <c r="Z465" s="17">
        <v>2.54656102380701E-4</v>
      </c>
      <c r="AA465" s="7" t="str">
        <f t="shared" si="10"/>
        <v xml:space="preserve">FARSA </v>
      </c>
      <c r="AB465">
        <v>464</v>
      </c>
      <c r="AC465" t="s">
        <v>5772</v>
      </c>
      <c r="AD465">
        <v>831</v>
      </c>
    </row>
    <row r="466" spans="1:30">
      <c r="A466" t="s">
        <v>3821</v>
      </c>
      <c r="B466" t="s">
        <v>3821</v>
      </c>
      <c r="C466" s="10" t="s">
        <v>3822</v>
      </c>
      <c r="D466" t="s">
        <v>5520</v>
      </c>
      <c r="E466" s="3">
        <v>0</v>
      </c>
      <c r="F466" s="3">
        <v>0</v>
      </c>
      <c r="G466" s="3">
        <v>0</v>
      </c>
      <c r="H466" s="3">
        <v>0</v>
      </c>
      <c r="I466" s="3">
        <v>0</v>
      </c>
      <c r="J466" s="3">
        <v>0</v>
      </c>
      <c r="K466" s="3">
        <v>0</v>
      </c>
      <c r="L466" s="3">
        <v>0</v>
      </c>
      <c r="M466" s="3">
        <v>0</v>
      </c>
      <c r="N466" s="3">
        <v>0</v>
      </c>
      <c r="O466" s="3">
        <v>0</v>
      </c>
      <c r="P466" s="3">
        <v>0</v>
      </c>
      <c r="Q466" s="3">
        <v>0</v>
      </c>
      <c r="R466" s="3">
        <v>0</v>
      </c>
      <c r="S466" s="3">
        <v>0</v>
      </c>
      <c r="T466" s="3">
        <v>16469</v>
      </c>
      <c r="U466" s="3">
        <v>0</v>
      </c>
      <c r="V466" s="3">
        <v>41049</v>
      </c>
      <c r="W466">
        <v>1707</v>
      </c>
      <c r="X466">
        <v>1609</v>
      </c>
      <c r="Y466" s="16">
        <v>4.4441749309757101</v>
      </c>
      <c r="Z466" s="17">
        <v>1.96272982439432E-2</v>
      </c>
      <c r="AA466" s="7" t="str">
        <f t="shared" si="10"/>
        <v>COPG C</v>
      </c>
      <c r="AB466">
        <v>465</v>
      </c>
      <c r="AC466" t="s">
        <v>5520</v>
      </c>
      <c r="AD466">
        <v>1707</v>
      </c>
    </row>
    <row r="467" spans="1:30">
      <c r="A467" t="s">
        <v>3070</v>
      </c>
      <c r="B467" t="s">
        <v>3070</v>
      </c>
      <c r="C467" s="10" t="s">
        <v>3071</v>
      </c>
      <c r="D467" t="s">
        <v>5250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50416</v>
      </c>
      <c r="L467" s="3">
        <v>0</v>
      </c>
      <c r="M467" s="3">
        <v>22874</v>
      </c>
      <c r="N467" s="3">
        <v>0</v>
      </c>
      <c r="O467" s="3">
        <v>0</v>
      </c>
      <c r="P467" s="3">
        <v>0</v>
      </c>
      <c r="Q467" s="3">
        <v>0</v>
      </c>
      <c r="R467" s="3">
        <v>0</v>
      </c>
      <c r="S467" s="3">
        <v>0</v>
      </c>
      <c r="T467" s="3">
        <v>55121</v>
      </c>
      <c r="U467" s="3">
        <v>10766</v>
      </c>
      <c r="V467" s="3">
        <v>0</v>
      </c>
      <c r="W467">
        <v>1391</v>
      </c>
      <c r="X467">
        <v>1299</v>
      </c>
      <c r="Y467" s="16">
        <v>4.3815030503620997</v>
      </c>
      <c r="Z467" s="17">
        <v>2.2414294484735298E-2</v>
      </c>
      <c r="AA467" s="7" t="str">
        <f t="shared" si="10"/>
        <v>MAGED1</v>
      </c>
      <c r="AB467">
        <v>466</v>
      </c>
      <c r="AC467" t="s">
        <v>5250</v>
      </c>
      <c r="AD467">
        <v>1391</v>
      </c>
    </row>
    <row r="468" spans="1:30">
      <c r="A468" t="s">
        <v>3951</v>
      </c>
      <c r="B468" t="s">
        <v>3951</v>
      </c>
      <c r="C468" s="10" t="s">
        <v>3952</v>
      </c>
      <c r="D468" t="s">
        <v>5561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853300</v>
      </c>
      <c r="L468" s="3">
        <v>0</v>
      </c>
      <c r="M468" s="3">
        <v>0</v>
      </c>
      <c r="N468" s="3">
        <v>0</v>
      </c>
      <c r="O468" s="3">
        <v>0</v>
      </c>
      <c r="P468" s="3">
        <v>0</v>
      </c>
      <c r="Q468" s="3">
        <v>0</v>
      </c>
      <c r="R468" s="3">
        <v>0</v>
      </c>
      <c r="S468" s="3">
        <v>0</v>
      </c>
      <c r="T468" s="3">
        <v>567950</v>
      </c>
      <c r="U468" s="3">
        <v>0</v>
      </c>
      <c r="V468" s="3">
        <v>0</v>
      </c>
      <c r="W468">
        <v>1764</v>
      </c>
      <c r="X468">
        <v>1664</v>
      </c>
      <c r="Y468" s="16">
        <v>3.7051348002579498</v>
      </c>
      <c r="Z468" s="17">
        <v>0.170470660787054</v>
      </c>
      <c r="AA468" s="7" t="str">
        <f t="shared" si="10"/>
        <v>- Anti</v>
      </c>
      <c r="AB468">
        <v>467</v>
      </c>
      <c r="AC468" t="e">
        <f>- Anti</f>
        <v>#NAME?</v>
      </c>
      <c r="AD468">
        <v>1764</v>
      </c>
    </row>
    <row r="469" spans="1:30">
      <c r="A469" t="s">
        <v>588</v>
      </c>
      <c r="B469" t="s">
        <v>589</v>
      </c>
      <c r="C469" s="10" t="s">
        <v>590</v>
      </c>
      <c r="D469" t="s">
        <v>4273</v>
      </c>
      <c r="E469" s="3">
        <v>31004</v>
      </c>
      <c r="F469" s="3">
        <v>78131</v>
      </c>
      <c r="G469" s="3">
        <v>0</v>
      </c>
      <c r="H469" s="3">
        <v>0</v>
      </c>
      <c r="I469" s="3">
        <v>0</v>
      </c>
      <c r="J469" s="3">
        <v>0</v>
      </c>
      <c r="K469" s="3">
        <v>126930</v>
      </c>
      <c r="L469" s="3">
        <v>532720</v>
      </c>
      <c r="M469" s="3">
        <v>0</v>
      </c>
      <c r="N469" s="3">
        <v>0</v>
      </c>
      <c r="O469" s="3">
        <v>31141</v>
      </c>
      <c r="P469" s="3">
        <v>0</v>
      </c>
      <c r="Q469" s="3">
        <v>0</v>
      </c>
      <c r="R469" s="3">
        <v>0</v>
      </c>
      <c r="S469" s="3">
        <v>0</v>
      </c>
      <c r="T469" s="3">
        <v>44024</v>
      </c>
      <c r="U469" s="3">
        <v>163630</v>
      </c>
      <c r="V469" s="3">
        <v>0</v>
      </c>
      <c r="W469">
        <v>335</v>
      </c>
      <c r="X469">
        <v>251</v>
      </c>
      <c r="Y469" s="16">
        <v>4.4276055128005201</v>
      </c>
      <c r="Z469" s="17">
        <v>0.121646072428773</v>
      </c>
      <c r="AA469" s="7" t="str">
        <f t="shared" si="10"/>
        <v>MRPS11</v>
      </c>
      <c r="AB469">
        <v>468</v>
      </c>
      <c r="AC469" t="s">
        <v>4273</v>
      </c>
      <c r="AD469">
        <v>335</v>
      </c>
    </row>
    <row r="470" spans="1:30">
      <c r="A470" t="s">
        <v>4007</v>
      </c>
      <c r="B470" t="s">
        <v>4008</v>
      </c>
      <c r="C470" s="10" t="s">
        <v>4009</v>
      </c>
      <c r="D470" t="s">
        <v>5542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61177</v>
      </c>
      <c r="M470" s="3">
        <v>41893</v>
      </c>
      <c r="N470" s="3">
        <v>0</v>
      </c>
      <c r="O470" s="3">
        <v>0</v>
      </c>
      <c r="P470" s="3">
        <v>5486.5</v>
      </c>
      <c r="Q470" s="3">
        <v>48670</v>
      </c>
      <c r="R470" s="3">
        <v>0</v>
      </c>
      <c r="S470" s="3">
        <v>17584</v>
      </c>
      <c r="T470" s="3">
        <v>717910</v>
      </c>
      <c r="U470" s="3">
        <v>0</v>
      </c>
      <c r="V470" s="3">
        <v>221450</v>
      </c>
      <c r="W470">
        <v>1790</v>
      </c>
      <c r="X470">
        <v>1686</v>
      </c>
      <c r="Y470" s="16">
        <v>4.0542678656021902</v>
      </c>
      <c r="Z470" s="17">
        <v>0.23443675612498299</v>
      </c>
      <c r="AA470" s="7" t="str">
        <f t="shared" si="10"/>
        <v>LARP4B</v>
      </c>
      <c r="AB470">
        <v>469</v>
      </c>
      <c r="AC470" t="s">
        <v>5542</v>
      </c>
      <c r="AD470">
        <v>1790</v>
      </c>
    </row>
    <row r="471" spans="1:30">
      <c r="A471" t="s">
        <v>3379</v>
      </c>
      <c r="B471" t="s">
        <v>3379</v>
      </c>
      <c r="C471" s="10" t="s">
        <v>3380</v>
      </c>
      <c r="D471" t="s">
        <v>5363</v>
      </c>
      <c r="E471" s="3">
        <v>0</v>
      </c>
      <c r="F471" s="3">
        <v>0</v>
      </c>
      <c r="G471" s="3">
        <v>0</v>
      </c>
      <c r="H471" s="3">
        <v>0</v>
      </c>
      <c r="I471" s="3">
        <v>50431</v>
      </c>
      <c r="J471" s="3">
        <v>0</v>
      </c>
      <c r="K471" s="3">
        <v>0</v>
      </c>
      <c r="L471" s="3">
        <v>173640</v>
      </c>
      <c r="M471" s="3">
        <v>0</v>
      </c>
      <c r="N471" s="3">
        <v>0</v>
      </c>
      <c r="O471" s="3">
        <v>0</v>
      </c>
      <c r="P471" s="3">
        <v>0</v>
      </c>
      <c r="Q471" s="3">
        <v>0</v>
      </c>
      <c r="R471" s="3">
        <v>0</v>
      </c>
      <c r="S471" s="3">
        <v>0</v>
      </c>
      <c r="T471" s="3">
        <v>17712</v>
      </c>
      <c r="U471" s="3">
        <v>33054</v>
      </c>
      <c r="V471" s="3">
        <v>0</v>
      </c>
      <c r="W471">
        <v>1522</v>
      </c>
      <c r="X471">
        <v>1426</v>
      </c>
      <c r="Y471" s="16">
        <v>4.3749922516892701</v>
      </c>
      <c r="Z471" s="17">
        <v>1.9014452870520102E-2</v>
      </c>
      <c r="AA471" s="7" t="str">
        <f t="shared" si="10"/>
        <v>ACAD11</v>
      </c>
      <c r="AB471">
        <v>470</v>
      </c>
      <c r="AC471" t="s">
        <v>5363</v>
      </c>
      <c r="AD471">
        <v>1522</v>
      </c>
    </row>
    <row r="472" spans="1:30">
      <c r="A472" t="s">
        <v>3566</v>
      </c>
      <c r="B472" t="s">
        <v>3566</v>
      </c>
      <c r="C472" s="10" t="s">
        <v>3567</v>
      </c>
      <c r="D472" t="s">
        <v>5429</v>
      </c>
      <c r="E472" s="3">
        <v>516570</v>
      </c>
      <c r="F472" s="3">
        <v>1104600</v>
      </c>
      <c r="G472" s="3">
        <v>78858</v>
      </c>
      <c r="H472" s="3">
        <v>61007</v>
      </c>
      <c r="I472" s="3">
        <v>0</v>
      </c>
      <c r="J472" s="3">
        <v>524040</v>
      </c>
      <c r="K472" s="3">
        <v>1107800</v>
      </c>
      <c r="L472" s="3">
        <v>3699300</v>
      </c>
      <c r="M472" s="3">
        <v>1861100</v>
      </c>
      <c r="N472" s="3">
        <v>174390</v>
      </c>
      <c r="O472" s="3">
        <v>77342</v>
      </c>
      <c r="P472" s="3">
        <v>233820</v>
      </c>
      <c r="Q472" s="3">
        <v>629300</v>
      </c>
      <c r="R472" s="3">
        <v>0</v>
      </c>
      <c r="S472" s="3">
        <v>310850</v>
      </c>
      <c r="T472" s="3">
        <v>1057200</v>
      </c>
      <c r="U472" s="3">
        <v>2539800</v>
      </c>
      <c r="V472" s="3">
        <v>1969700</v>
      </c>
      <c r="W472">
        <v>1601</v>
      </c>
      <c r="X472">
        <v>1504</v>
      </c>
      <c r="Y472" s="16">
        <v>4.5666801948134497</v>
      </c>
      <c r="Z472" s="17">
        <v>0.107591965212846</v>
      </c>
      <c r="AA472" s="7" t="str">
        <f t="shared" si="10"/>
        <v>PPP1CA</v>
      </c>
      <c r="AB472">
        <v>471</v>
      </c>
      <c r="AC472" t="s">
        <v>5429</v>
      </c>
      <c r="AD472">
        <v>1601</v>
      </c>
    </row>
    <row r="473" spans="1:30">
      <c r="A473" t="s">
        <v>2217</v>
      </c>
      <c r="B473" t="s">
        <v>2217</v>
      </c>
      <c r="C473" s="10" t="s">
        <v>2218</v>
      </c>
      <c r="D473" t="s">
        <v>4925</v>
      </c>
      <c r="E473" s="3">
        <v>87394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77275</v>
      </c>
      <c r="M473" s="3">
        <v>0</v>
      </c>
      <c r="N473" s="3">
        <v>0</v>
      </c>
      <c r="O473" s="3">
        <v>133640</v>
      </c>
      <c r="P473" s="3">
        <v>0</v>
      </c>
      <c r="Q473" s="3">
        <v>0</v>
      </c>
      <c r="R473" s="3">
        <v>0</v>
      </c>
      <c r="S473" s="3">
        <v>0</v>
      </c>
      <c r="T473" s="3">
        <v>92263</v>
      </c>
      <c r="U473" s="3">
        <v>132960</v>
      </c>
      <c r="V473" s="3">
        <v>0</v>
      </c>
      <c r="W473">
        <v>1034</v>
      </c>
      <c r="X473">
        <v>947</v>
      </c>
      <c r="Y473" s="16">
        <v>4.33336705452116</v>
      </c>
      <c r="Z473" s="17">
        <v>0.181074895048219</v>
      </c>
      <c r="AA473" s="7" t="str">
        <f t="shared" si="10"/>
        <v xml:space="preserve">RPS29 </v>
      </c>
      <c r="AB473">
        <v>472</v>
      </c>
      <c r="AC473" t="s">
        <v>5773</v>
      </c>
      <c r="AD473">
        <v>1034</v>
      </c>
    </row>
    <row r="474" spans="1:30">
      <c r="A474" t="s">
        <v>855</v>
      </c>
      <c r="B474" t="s">
        <v>856</v>
      </c>
      <c r="C474" s="10" t="s">
        <v>857</v>
      </c>
      <c r="D474" t="s">
        <v>4373</v>
      </c>
      <c r="E474" s="3">
        <v>260370</v>
      </c>
      <c r="F474" s="3">
        <v>291730</v>
      </c>
      <c r="G474" s="3">
        <v>98159</v>
      </c>
      <c r="H474" s="3">
        <v>0</v>
      </c>
      <c r="I474" s="3">
        <v>0</v>
      </c>
      <c r="J474" s="3">
        <v>0</v>
      </c>
      <c r="K474" s="3">
        <v>363800</v>
      </c>
      <c r="L474" s="3">
        <v>2471600</v>
      </c>
      <c r="M474" s="3">
        <v>787980</v>
      </c>
      <c r="N474" s="3">
        <v>110350</v>
      </c>
      <c r="O474" s="3">
        <v>0</v>
      </c>
      <c r="P474" s="3">
        <v>32778</v>
      </c>
      <c r="Q474" s="3">
        <v>80459</v>
      </c>
      <c r="R474" s="3">
        <v>0</v>
      </c>
      <c r="S474" s="3">
        <v>0</v>
      </c>
      <c r="T474" s="3">
        <v>0</v>
      </c>
      <c r="U474" s="3">
        <v>2645300</v>
      </c>
      <c r="V474" s="3">
        <v>1368700</v>
      </c>
      <c r="W474">
        <v>442</v>
      </c>
      <c r="X474">
        <v>358</v>
      </c>
      <c r="Y474" s="16">
        <v>4.5651026657783298</v>
      </c>
      <c r="Z474" s="17">
        <v>0.27569782904086398</v>
      </c>
      <c r="AA474" s="7" t="str">
        <f t="shared" si="10"/>
        <v>TOMM40</v>
      </c>
      <c r="AB474">
        <v>473</v>
      </c>
      <c r="AC474" t="s">
        <v>4373</v>
      </c>
      <c r="AD474">
        <v>442</v>
      </c>
    </row>
    <row r="475" spans="1:30">
      <c r="A475" t="s">
        <v>3895</v>
      </c>
      <c r="B475" t="s">
        <v>3896</v>
      </c>
      <c r="C475" s="10" t="s">
        <v>3897</v>
      </c>
      <c r="D475" t="s">
        <v>5543</v>
      </c>
      <c r="E475" s="3">
        <v>0</v>
      </c>
      <c r="F475" s="3">
        <v>763280</v>
      </c>
      <c r="G475" s="3">
        <v>591990</v>
      </c>
      <c r="H475" s="3">
        <v>1587600</v>
      </c>
      <c r="I475" s="3">
        <v>270360</v>
      </c>
      <c r="J475" s="3">
        <v>270000</v>
      </c>
      <c r="K475" s="3">
        <v>3278300</v>
      </c>
      <c r="L475" s="3">
        <v>5146800</v>
      </c>
      <c r="M475" s="3">
        <v>5977300</v>
      </c>
      <c r="N475" s="3">
        <v>448060</v>
      </c>
      <c r="O475" s="3">
        <v>85705</v>
      </c>
      <c r="P475" s="3">
        <v>763620</v>
      </c>
      <c r="Q475" s="3">
        <v>510840</v>
      </c>
      <c r="R475" s="3">
        <v>5130.8999999999996</v>
      </c>
      <c r="S475" s="3">
        <v>234020</v>
      </c>
      <c r="T475" s="3">
        <v>2139500</v>
      </c>
      <c r="U475" s="3">
        <v>7411800</v>
      </c>
      <c r="V475" s="3">
        <v>7808300</v>
      </c>
      <c r="W475">
        <v>1737</v>
      </c>
      <c r="X475">
        <v>1639</v>
      </c>
      <c r="Y475" s="16">
        <v>4.9444825883460402</v>
      </c>
      <c r="Z475" s="17">
        <v>1.9987081995644199E-2</v>
      </c>
      <c r="AA475" s="7" t="str">
        <f t="shared" si="10"/>
        <v>GNB2L1</v>
      </c>
      <c r="AB475">
        <v>474</v>
      </c>
      <c r="AC475" t="s">
        <v>5543</v>
      </c>
      <c r="AD475">
        <v>1737</v>
      </c>
    </row>
    <row r="476" spans="1:30">
      <c r="A476" t="s">
        <v>3929</v>
      </c>
      <c r="B476" t="s">
        <v>3929</v>
      </c>
      <c r="C476" s="10" t="s">
        <v>3930</v>
      </c>
      <c r="D476" t="s">
        <v>5554</v>
      </c>
      <c r="E476" s="3">
        <v>914920</v>
      </c>
      <c r="F476" s="3">
        <v>1574500</v>
      </c>
      <c r="G476" s="3">
        <v>313990</v>
      </c>
      <c r="H476" s="3">
        <v>368850</v>
      </c>
      <c r="I476" s="3">
        <v>360970</v>
      </c>
      <c r="J476" s="3">
        <v>15860</v>
      </c>
      <c r="K476" s="3">
        <v>2547100</v>
      </c>
      <c r="L476" s="3">
        <v>3047900</v>
      </c>
      <c r="M476" s="3">
        <v>23284</v>
      </c>
      <c r="N476" s="3">
        <v>31257</v>
      </c>
      <c r="O476" s="3">
        <v>343450</v>
      </c>
      <c r="P476" s="3">
        <v>24091</v>
      </c>
      <c r="Q476" s="3">
        <v>1183400</v>
      </c>
      <c r="R476" s="3">
        <v>0</v>
      </c>
      <c r="S476" s="3">
        <v>88683</v>
      </c>
      <c r="T476" s="3">
        <v>1924600</v>
      </c>
      <c r="U476" s="3">
        <v>3847100</v>
      </c>
      <c r="V476" s="3">
        <v>147530</v>
      </c>
      <c r="W476">
        <v>1752</v>
      </c>
      <c r="X476">
        <v>1654</v>
      </c>
      <c r="Y476" s="16">
        <v>4.5592527707796098</v>
      </c>
      <c r="Z476" s="17">
        <v>0.133073712973002</v>
      </c>
      <c r="AA476" s="7" t="str">
        <f t="shared" si="10"/>
        <v>LOC646</v>
      </c>
      <c r="AB476">
        <v>475</v>
      </c>
      <c r="AC476" t="s">
        <v>5554</v>
      </c>
      <c r="AD476">
        <v>1752</v>
      </c>
    </row>
    <row r="477" spans="1:30">
      <c r="A477" t="s">
        <v>2615</v>
      </c>
      <c r="B477" t="s">
        <v>2615</v>
      </c>
      <c r="C477" s="10" t="s">
        <v>2616</v>
      </c>
      <c r="D477" t="s">
        <v>5580</v>
      </c>
      <c r="E477" s="3">
        <v>0</v>
      </c>
      <c r="F477" s="3">
        <v>1102000</v>
      </c>
      <c r="G477" s="3">
        <v>126470</v>
      </c>
      <c r="H477" s="3">
        <v>0</v>
      </c>
      <c r="I477" s="3">
        <v>0</v>
      </c>
      <c r="J477" s="3">
        <v>0</v>
      </c>
      <c r="K477" s="3">
        <v>0</v>
      </c>
      <c r="L477" s="3">
        <v>1937100</v>
      </c>
      <c r="M477" s="3">
        <v>0</v>
      </c>
      <c r="N477" s="3">
        <v>0</v>
      </c>
      <c r="O477" s="3">
        <v>0</v>
      </c>
      <c r="P477" s="3">
        <v>0</v>
      </c>
      <c r="Q477" s="3">
        <v>0</v>
      </c>
      <c r="R477" s="3">
        <v>0</v>
      </c>
      <c r="S477" s="3">
        <v>0</v>
      </c>
      <c r="T477" s="3">
        <v>0</v>
      </c>
      <c r="U477" s="3">
        <v>1344600</v>
      </c>
      <c r="V477" s="3">
        <v>0</v>
      </c>
      <c r="W477">
        <v>1199</v>
      </c>
      <c r="X477">
        <v>1109</v>
      </c>
      <c r="Y477" s="16">
        <v>4.1195818746687598</v>
      </c>
      <c r="Z477" s="17">
        <v>0.170470660787054</v>
      </c>
      <c r="AA477" s="7" t="e">
        <f t="shared" si="10"/>
        <v>#VALUE!</v>
      </c>
      <c r="AB477">
        <v>476</v>
      </c>
      <c r="AC477" t="s">
        <v>5580</v>
      </c>
      <c r="AD477">
        <v>1199</v>
      </c>
    </row>
    <row r="478" spans="1:30">
      <c r="A478" t="s">
        <v>2184</v>
      </c>
      <c r="B478" t="s">
        <v>2184</v>
      </c>
      <c r="C478" s="10" t="s">
        <v>2185</v>
      </c>
      <c r="D478" t="s">
        <v>4911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  <c r="T478" s="3">
        <v>40454</v>
      </c>
      <c r="U478" s="3">
        <v>0</v>
      </c>
      <c r="V478" s="3">
        <v>12692</v>
      </c>
      <c r="W478">
        <v>1020</v>
      </c>
      <c r="X478">
        <v>933</v>
      </c>
      <c r="Y478" s="16">
        <v>4.3118755151990298</v>
      </c>
      <c r="Z478" s="17">
        <v>2.0479390295776102E-2</v>
      </c>
      <c r="AA478" s="7" t="str">
        <f t="shared" si="10"/>
        <v xml:space="preserve">BANK1 </v>
      </c>
      <c r="AB478">
        <v>477</v>
      </c>
      <c r="AC478" t="s">
        <v>5774</v>
      </c>
      <c r="AD478">
        <v>1020</v>
      </c>
    </row>
    <row r="479" spans="1:30">
      <c r="A479" t="s">
        <v>3781</v>
      </c>
      <c r="B479" t="s">
        <v>3781</v>
      </c>
      <c r="C479" s="10" t="s">
        <v>3782</v>
      </c>
      <c r="D479" t="s">
        <v>5504</v>
      </c>
      <c r="E479" s="3">
        <v>0</v>
      </c>
      <c r="F479" s="3">
        <v>0</v>
      </c>
      <c r="G479" s="3">
        <v>0</v>
      </c>
      <c r="H479" s="3">
        <v>0</v>
      </c>
      <c r="I479" s="3">
        <v>0</v>
      </c>
      <c r="J479" s="3">
        <v>0</v>
      </c>
      <c r="K479" s="3">
        <v>0</v>
      </c>
      <c r="L479" s="3">
        <v>0</v>
      </c>
      <c r="M479" s="3">
        <v>50886</v>
      </c>
      <c r="N479" s="3">
        <v>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  <c r="T479" s="3">
        <v>0</v>
      </c>
      <c r="U479" s="3">
        <v>40473</v>
      </c>
      <c r="V479" s="3">
        <v>30365</v>
      </c>
      <c r="W479">
        <v>1691</v>
      </c>
      <c r="X479">
        <v>1593</v>
      </c>
      <c r="Y479" s="16">
        <v>4.7315979729495901</v>
      </c>
      <c r="Z479" s="17">
        <v>1.8553157106719498E-2</v>
      </c>
      <c r="AA479" s="7" t="str">
        <f t="shared" si="10"/>
        <v xml:space="preserve">TIPRL </v>
      </c>
      <c r="AB479">
        <v>478</v>
      </c>
      <c r="AC479" t="s">
        <v>5775</v>
      </c>
      <c r="AD479">
        <v>1691</v>
      </c>
    </row>
    <row r="480" spans="1:30">
      <c r="A480" t="s">
        <v>2709</v>
      </c>
      <c r="B480" t="s">
        <v>2709</v>
      </c>
      <c r="C480" s="10" t="s">
        <v>2710</v>
      </c>
      <c r="D480" t="s">
        <v>5112</v>
      </c>
      <c r="E480" s="3">
        <v>6901000</v>
      </c>
      <c r="F480" s="3">
        <v>410050</v>
      </c>
      <c r="G480" s="3">
        <v>145200</v>
      </c>
      <c r="H480" s="3">
        <v>0</v>
      </c>
      <c r="I480" s="3">
        <v>0</v>
      </c>
      <c r="J480" s="3">
        <v>0</v>
      </c>
      <c r="K480" s="3">
        <v>0</v>
      </c>
      <c r="L480" s="3">
        <v>93925</v>
      </c>
      <c r="M480" s="3">
        <v>0</v>
      </c>
      <c r="N480" s="3">
        <v>0</v>
      </c>
      <c r="O480" s="3">
        <v>115540</v>
      </c>
      <c r="P480" s="3">
        <v>0</v>
      </c>
      <c r="Q480" s="3">
        <v>166870</v>
      </c>
      <c r="R480" s="3">
        <v>0</v>
      </c>
      <c r="S480" s="3">
        <v>0</v>
      </c>
      <c r="T480" s="3">
        <v>613260</v>
      </c>
      <c r="U480" s="3">
        <v>305770</v>
      </c>
      <c r="V480" s="3">
        <v>0</v>
      </c>
      <c r="W480">
        <v>1239</v>
      </c>
      <c r="X480">
        <v>1148</v>
      </c>
      <c r="Y480" s="16">
        <v>4.12167589680781</v>
      </c>
      <c r="Z480" s="17">
        <v>0.29697020471705499</v>
      </c>
      <c r="AA480" s="7" t="str">
        <f t="shared" si="10"/>
        <v>MIF Ma</v>
      </c>
      <c r="AB480">
        <v>479</v>
      </c>
      <c r="AC480" t="s">
        <v>5112</v>
      </c>
      <c r="AD480">
        <v>1239</v>
      </c>
    </row>
    <row r="481" spans="1:30">
      <c r="A481" t="s">
        <v>1043</v>
      </c>
      <c r="B481" t="s">
        <v>1043</v>
      </c>
      <c r="C481" s="10" t="s">
        <v>1044</v>
      </c>
      <c r="D481" t="s">
        <v>4443</v>
      </c>
      <c r="E481" s="3">
        <v>0</v>
      </c>
      <c r="F481" s="3">
        <v>0</v>
      </c>
      <c r="G481" s="3">
        <v>5476.7</v>
      </c>
      <c r="H481" s="3">
        <v>0</v>
      </c>
      <c r="I481" s="3">
        <v>271810</v>
      </c>
      <c r="J481" s="3">
        <v>0</v>
      </c>
      <c r="K481" s="3">
        <v>0</v>
      </c>
      <c r="L481" s="3">
        <v>188000</v>
      </c>
      <c r="M481" s="3">
        <v>133650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128220</v>
      </c>
      <c r="T481" s="3">
        <v>0</v>
      </c>
      <c r="U481" s="3">
        <v>161940</v>
      </c>
      <c r="V481" s="3">
        <v>117880</v>
      </c>
      <c r="W481">
        <v>521</v>
      </c>
      <c r="X481">
        <v>437</v>
      </c>
      <c r="Y481" s="16">
        <v>4.55597613431752</v>
      </c>
      <c r="Z481" s="17">
        <v>0.166723404400415</v>
      </c>
      <c r="AA481" s="7" t="str">
        <f t="shared" si="10"/>
        <v>NAP1L4</v>
      </c>
      <c r="AB481">
        <v>480</v>
      </c>
      <c r="AC481" t="s">
        <v>4443</v>
      </c>
      <c r="AD481">
        <v>521</v>
      </c>
    </row>
    <row r="482" spans="1:30">
      <c r="A482" t="s">
        <v>2296</v>
      </c>
      <c r="B482" t="s">
        <v>2297</v>
      </c>
      <c r="C482" s="10" t="s">
        <v>2298</v>
      </c>
      <c r="D482" t="s">
        <v>4956</v>
      </c>
      <c r="E482" s="3">
        <v>122830</v>
      </c>
      <c r="F482" s="3">
        <v>3152600</v>
      </c>
      <c r="G482" s="3">
        <v>743220</v>
      </c>
      <c r="H482" s="3">
        <v>902310</v>
      </c>
      <c r="I482" s="3">
        <v>9748.2999999999993</v>
      </c>
      <c r="J482" s="3">
        <v>599520</v>
      </c>
      <c r="K482" s="3">
        <v>1960200</v>
      </c>
      <c r="L482" s="3">
        <v>3185600</v>
      </c>
      <c r="M482" s="3">
        <v>1789800</v>
      </c>
      <c r="N482" s="3">
        <v>476450</v>
      </c>
      <c r="O482" s="3">
        <v>69724</v>
      </c>
      <c r="P482" s="3">
        <v>1320200</v>
      </c>
      <c r="Q482" s="3">
        <v>80061</v>
      </c>
      <c r="R482" s="3">
        <v>23400</v>
      </c>
      <c r="S482" s="3">
        <v>0</v>
      </c>
      <c r="T482" s="3">
        <v>710020</v>
      </c>
      <c r="U482" s="3">
        <v>3772200</v>
      </c>
      <c r="V482" s="3">
        <v>1620100</v>
      </c>
      <c r="W482">
        <v>1068</v>
      </c>
      <c r="X482">
        <v>980</v>
      </c>
      <c r="Y482" s="16">
        <v>4.9562602685478403</v>
      </c>
      <c r="Z482" s="17">
        <v>9.9624297496678602E-2</v>
      </c>
      <c r="AA482" s="7" t="str">
        <f t="shared" si="10"/>
        <v xml:space="preserve">VDAC2 </v>
      </c>
      <c r="AB482">
        <v>481</v>
      </c>
      <c r="AC482" t="s">
        <v>5776</v>
      </c>
      <c r="AD482">
        <v>1068</v>
      </c>
    </row>
    <row r="483" spans="1:30">
      <c r="A483" t="s">
        <v>1440</v>
      </c>
      <c r="B483" t="s">
        <v>1441</v>
      </c>
      <c r="C483" s="10" t="s">
        <v>1442</v>
      </c>
      <c r="D483" t="s">
        <v>4602</v>
      </c>
      <c r="E483" s="3">
        <v>138090</v>
      </c>
      <c r="F483" s="3">
        <v>67920</v>
      </c>
      <c r="G483" s="3">
        <v>325770</v>
      </c>
      <c r="H483" s="3">
        <v>238390</v>
      </c>
      <c r="I483" s="3">
        <v>0</v>
      </c>
      <c r="J483" s="3">
        <v>120480</v>
      </c>
      <c r="K483" s="3">
        <v>1179600</v>
      </c>
      <c r="L483" s="3">
        <v>308620</v>
      </c>
      <c r="M483" s="3">
        <v>1523800</v>
      </c>
      <c r="N483" s="3">
        <v>245390</v>
      </c>
      <c r="O483" s="3">
        <v>31043</v>
      </c>
      <c r="P483" s="3">
        <v>637750</v>
      </c>
      <c r="Q483" s="3">
        <v>161250</v>
      </c>
      <c r="R483" s="3">
        <v>0</v>
      </c>
      <c r="S483" s="3">
        <v>51740</v>
      </c>
      <c r="T483" s="3">
        <v>451760</v>
      </c>
      <c r="U483" s="3">
        <v>1133700</v>
      </c>
      <c r="V483" s="3">
        <v>2453500</v>
      </c>
      <c r="W483">
        <v>691</v>
      </c>
      <c r="X483">
        <v>606</v>
      </c>
      <c r="Y483" s="16">
        <v>4.5301946425201196</v>
      </c>
      <c r="Z483" s="17">
        <v>0.10499327188978599</v>
      </c>
      <c r="AA483" s="7" t="str">
        <f t="shared" si="10"/>
        <v>EIF4A1</v>
      </c>
      <c r="AB483">
        <v>482</v>
      </c>
      <c r="AC483" t="s">
        <v>4602</v>
      </c>
      <c r="AD483">
        <v>691</v>
      </c>
    </row>
    <row r="484" spans="1:30">
      <c r="A484" t="s">
        <v>290</v>
      </c>
      <c r="B484" t="s">
        <v>291</v>
      </c>
      <c r="C484" s="10" t="s">
        <v>292</v>
      </c>
      <c r="D484" t="s">
        <v>4150</v>
      </c>
      <c r="E484" s="3">
        <v>13013</v>
      </c>
      <c r="F484" s="3">
        <v>37470</v>
      </c>
      <c r="G484" s="3">
        <v>52805</v>
      </c>
      <c r="H484" s="3">
        <v>0</v>
      </c>
      <c r="I484" s="3">
        <v>0</v>
      </c>
      <c r="J484" s="3">
        <v>70165</v>
      </c>
      <c r="K484" s="3">
        <v>35572</v>
      </c>
      <c r="L484" s="3">
        <v>267570</v>
      </c>
      <c r="M484" s="3">
        <v>97758</v>
      </c>
      <c r="N484" s="3">
        <v>16189</v>
      </c>
      <c r="O484" s="3">
        <v>0</v>
      </c>
      <c r="P484" s="3">
        <v>0</v>
      </c>
      <c r="Q484" s="3">
        <v>31621</v>
      </c>
      <c r="R484" s="3">
        <v>0</v>
      </c>
      <c r="S484" s="3">
        <v>63638</v>
      </c>
      <c r="T484" s="3">
        <v>37378</v>
      </c>
      <c r="U484" s="3">
        <v>91670</v>
      </c>
      <c r="V484" s="3">
        <v>98698</v>
      </c>
      <c r="W484">
        <v>204</v>
      </c>
      <c r="X484">
        <v>121</v>
      </c>
      <c r="Y484" s="16">
        <v>4.6067785962857801</v>
      </c>
      <c r="Z484" s="17">
        <v>8.8359360762689396E-2</v>
      </c>
      <c r="AA484" s="7" t="str">
        <f t="shared" si="10"/>
        <v>PPP1CC</v>
      </c>
      <c r="AB484">
        <v>483</v>
      </c>
      <c r="AC484" t="s">
        <v>4150</v>
      </c>
      <c r="AD484">
        <v>204</v>
      </c>
    </row>
    <row r="485" spans="1:30">
      <c r="A485" t="s">
        <v>75</v>
      </c>
      <c r="B485" t="s">
        <v>76</v>
      </c>
      <c r="C485" s="10" t="s">
        <v>77</v>
      </c>
      <c r="D485" t="s">
        <v>4065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589020</v>
      </c>
      <c r="M485" s="3">
        <v>90425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1104300</v>
      </c>
      <c r="V485" s="3">
        <v>0</v>
      </c>
      <c r="W485">
        <v>114</v>
      </c>
      <c r="X485">
        <v>31</v>
      </c>
      <c r="Y485" s="16">
        <v>4.0249002416266499</v>
      </c>
      <c r="Z485" s="17">
        <v>0.170470660787054</v>
      </c>
      <c r="AA485" s="7" t="str">
        <f t="shared" si="10"/>
        <v>AFG3L2</v>
      </c>
      <c r="AB485">
        <v>484</v>
      </c>
      <c r="AC485" t="s">
        <v>4065</v>
      </c>
      <c r="AD485">
        <v>114</v>
      </c>
    </row>
    <row r="486" spans="1:30">
      <c r="A486" t="s">
        <v>841</v>
      </c>
      <c r="B486" t="s">
        <v>841</v>
      </c>
      <c r="C486" s="10" t="s">
        <v>842</v>
      </c>
      <c r="D486" t="s">
        <v>4367</v>
      </c>
      <c r="E486" s="3">
        <v>0</v>
      </c>
      <c r="F486" s="3">
        <v>103550</v>
      </c>
      <c r="G486" s="3">
        <v>0</v>
      </c>
      <c r="H486" s="3">
        <v>80968</v>
      </c>
      <c r="I486" s="3">
        <v>0</v>
      </c>
      <c r="J486" s="3">
        <v>0</v>
      </c>
      <c r="K486" s="3">
        <v>0</v>
      </c>
      <c r="L486" s="3">
        <v>0</v>
      </c>
      <c r="M486" s="3">
        <v>0</v>
      </c>
      <c r="N486" s="3">
        <v>0</v>
      </c>
      <c r="O486" s="3">
        <v>0</v>
      </c>
      <c r="P486" s="3">
        <v>167330</v>
      </c>
      <c r="Q486" s="3">
        <v>0</v>
      </c>
      <c r="R486" s="3">
        <v>0</v>
      </c>
      <c r="S486" s="3">
        <v>0</v>
      </c>
      <c r="T486" s="3">
        <v>0</v>
      </c>
      <c r="U486" s="3">
        <v>160940</v>
      </c>
      <c r="V486" s="3">
        <v>127980</v>
      </c>
      <c r="W486">
        <v>436</v>
      </c>
      <c r="X486">
        <v>352</v>
      </c>
      <c r="Y486" s="16">
        <v>4.5285179862872003</v>
      </c>
      <c r="Z486" s="17">
        <v>0.17866559961950601</v>
      </c>
      <c r="AA486" s="7" t="str">
        <f t="shared" si="10"/>
        <v>SFN Is</v>
      </c>
      <c r="AB486">
        <v>485</v>
      </c>
      <c r="AC486" t="s">
        <v>4367</v>
      </c>
      <c r="AD486">
        <v>436</v>
      </c>
    </row>
    <row r="487" spans="1:30">
      <c r="A487" t="s">
        <v>3767</v>
      </c>
      <c r="B487" t="s">
        <v>3767</v>
      </c>
      <c r="C487" s="10" t="s">
        <v>3768</v>
      </c>
      <c r="D487" t="s">
        <v>5497</v>
      </c>
      <c r="E487" s="3">
        <v>470830</v>
      </c>
      <c r="F487" s="3">
        <v>527340</v>
      </c>
      <c r="G487" s="3">
        <v>124660</v>
      </c>
      <c r="H487" s="3">
        <v>0</v>
      </c>
      <c r="I487" s="3">
        <v>270570</v>
      </c>
      <c r="J487" s="3">
        <v>0</v>
      </c>
      <c r="K487" s="3">
        <v>368400</v>
      </c>
      <c r="L487" s="3">
        <v>211580</v>
      </c>
      <c r="M487" s="3">
        <v>286820</v>
      </c>
      <c r="N487" s="3">
        <v>0</v>
      </c>
      <c r="O487" s="3">
        <v>129860</v>
      </c>
      <c r="P487" s="3">
        <v>0</v>
      </c>
      <c r="Q487" s="3">
        <v>688700</v>
      </c>
      <c r="R487" s="3">
        <v>0</v>
      </c>
      <c r="S487" s="3">
        <v>0</v>
      </c>
      <c r="T487" s="3">
        <v>0</v>
      </c>
      <c r="U487" s="3">
        <v>1811700</v>
      </c>
      <c r="V487" s="3">
        <v>483880</v>
      </c>
      <c r="W487">
        <v>1684</v>
      </c>
      <c r="X487">
        <v>1586</v>
      </c>
      <c r="Y487" s="16">
        <v>4.4943818541832501</v>
      </c>
      <c r="Z487" s="17">
        <v>0.31043095553436301</v>
      </c>
      <c r="AA487" s="7" t="str">
        <f t="shared" si="10"/>
        <v xml:space="preserve">RPS28 </v>
      </c>
      <c r="AB487">
        <v>486</v>
      </c>
      <c r="AC487" t="s">
        <v>5777</v>
      </c>
      <c r="AD487">
        <v>1684</v>
      </c>
    </row>
    <row r="488" spans="1:30">
      <c r="A488" t="s">
        <v>726</v>
      </c>
      <c r="B488" t="s">
        <v>727</v>
      </c>
      <c r="C488" s="10" t="s">
        <v>728</v>
      </c>
      <c r="D488" t="s">
        <v>4326</v>
      </c>
      <c r="E488" s="3">
        <v>0</v>
      </c>
      <c r="F488" s="3">
        <v>0</v>
      </c>
      <c r="G488" s="3">
        <v>12449</v>
      </c>
      <c r="H488" s="3">
        <v>7175.5</v>
      </c>
      <c r="I488" s="3">
        <v>0</v>
      </c>
      <c r="J488" s="3">
        <v>146120</v>
      </c>
      <c r="K488" s="3">
        <v>0</v>
      </c>
      <c r="L488" s="3">
        <v>106560</v>
      </c>
      <c r="M488" s="3">
        <v>67317</v>
      </c>
      <c r="N488" s="3">
        <v>0</v>
      </c>
      <c r="O488" s="3">
        <v>0</v>
      </c>
      <c r="P488" s="3">
        <v>0</v>
      </c>
      <c r="Q488" s="3">
        <v>32058</v>
      </c>
      <c r="R488" s="3">
        <v>82954</v>
      </c>
      <c r="S488" s="3">
        <v>29360</v>
      </c>
      <c r="T488" s="3">
        <v>62854</v>
      </c>
      <c r="U488" s="3">
        <v>124360</v>
      </c>
      <c r="V488" s="3">
        <v>106870</v>
      </c>
      <c r="W488">
        <v>391</v>
      </c>
      <c r="X488">
        <v>307</v>
      </c>
      <c r="Y488" s="16">
        <v>4.8314615982664302</v>
      </c>
      <c r="Z488" s="17">
        <v>8.8685454500331704E-2</v>
      </c>
      <c r="AA488" s="7" t="str">
        <f t="shared" si="10"/>
        <v>PABPC4</v>
      </c>
      <c r="AB488">
        <v>487</v>
      </c>
      <c r="AC488" t="s">
        <v>4326</v>
      </c>
      <c r="AD488">
        <v>391</v>
      </c>
    </row>
    <row r="489" spans="1:30">
      <c r="A489" t="s">
        <v>221</v>
      </c>
      <c r="B489" t="s">
        <v>221</v>
      </c>
      <c r="C489" s="10" t="s">
        <v>222</v>
      </c>
      <c r="D489" t="s">
        <v>4122</v>
      </c>
      <c r="E489" s="3">
        <v>0</v>
      </c>
      <c r="F489" s="3">
        <v>0</v>
      </c>
      <c r="G489" s="3">
        <v>47045</v>
      </c>
      <c r="H489" s="3">
        <v>63400</v>
      </c>
      <c r="I489" s="3">
        <v>101960</v>
      </c>
      <c r="J489" s="3">
        <v>613380</v>
      </c>
      <c r="K489" s="3">
        <v>0</v>
      </c>
      <c r="L489" s="3">
        <v>0</v>
      </c>
      <c r="M489" s="3">
        <v>320330</v>
      </c>
      <c r="N489" s="3">
        <v>0</v>
      </c>
      <c r="O489" s="3">
        <v>0</v>
      </c>
      <c r="P489" s="3">
        <v>119060</v>
      </c>
      <c r="Q489" s="3">
        <v>39195</v>
      </c>
      <c r="R489" s="3">
        <v>0</v>
      </c>
      <c r="S489" s="3">
        <v>106840</v>
      </c>
      <c r="T489" s="3">
        <v>39610</v>
      </c>
      <c r="U489" s="3">
        <v>91274</v>
      </c>
      <c r="V489" s="3">
        <v>256160</v>
      </c>
      <c r="W489">
        <v>174</v>
      </c>
      <c r="X489">
        <v>91</v>
      </c>
      <c r="Y489" s="16">
        <v>4.4352590960363996</v>
      </c>
      <c r="Z489" s="17">
        <v>0.15418328389481301</v>
      </c>
      <c r="AA489" s="7" t="str">
        <f t="shared" si="10"/>
        <v>DIMT1L</v>
      </c>
      <c r="AB489">
        <v>488</v>
      </c>
      <c r="AC489" t="s">
        <v>4122</v>
      </c>
      <c r="AD489">
        <v>174</v>
      </c>
    </row>
    <row r="490" spans="1:30">
      <c r="A490" t="s">
        <v>518</v>
      </c>
      <c r="B490" t="s">
        <v>518</v>
      </c>
      <c r="C490" s="10" t="s">
        <v>519</v>
      </c>
      <c r="D490" t="s">
        <v>4245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1274400</v>
      </c>
      <c r="M490" s="3">
        <v>0</v>
      </c>
      <c r="N490" s="3">
        <v>0</v>
      </c>
      <c r="O490" s="3">
        <v>0</v>
      </c>
      <c r="P490" s="3">
        <v>0</v>
      </c>
      <c r="Q490" s="3">
        <v>0</v>
      </c>
      <c r="R490" s="3">
        <v>0</v>
      </c>
      <c r="S490" s="3">
        <v>0</v>
      </c>
      <c r="T490" s="3">
        <v>0</v>
      </c>
      <c r="U490" s="3">
        <v>934050</v>
      </c>
      <c r="V490" s="3">
        <v>0</v>
      </c>
      <c r="W490">
        <v>304</v>
      </c>
      <c r="X490">
        <v>221</v>
      </c>
      <c r="Y490" s="16">
        <v>3.94438008479105</v>
      </c>
      <c r="Z490" s="17">
        <v>0.170470660787054</v>
      </c>
      <c r="AA490" s="7" t="str">
        <f t="shared" si="10"/>
        <v>SSR3 c</v>
      </c>
      <c r="AB490">
        <v>489</v>
      </c>
      <c r="AC490" t="s">
        <v>4245</v>
      </c>
      <c r="AD490">
        <v>304</v>
      </c>
    </row>
    <row r="491" spans="1:30">
      <c r="A491" t="s">
        <v>2191</v>
      </c>
      <c r="B491" t="s">
        <v>2191</v>
      </c>
      <c r="C491" s="10" t="s">
        <v>2192</v>
      </c>
      <c r="D491" t="s">
        <v>4914</v>
      </c>
      <c r="E491" s="3">
        <v>15700</v>
      </c>
      <c r="F491" s="3">
        <v>45760</v>
      </c>
      <c r="G491" s="3">
        <v>0</v>
      </c>
      <c r="H491" s="3">
        <v>0</v>
      </c>
      <c r="I491" s="3">
        <v>13692</v>
      </c>
      <c r="J491" s="3">
        <v>55206</v>
      </c>
      <c r="K491" s="3">
        <v>12319</v>
      </c>
      <c r="L491" s="3">
        <v>110860</v>
      </c>
      <c r="M491" s="3">
        <v>0</v>
      </c>
      <c r="N491" s="3">
        <v>120810</v>
      </c>
      <c r="O491" s="3">
        <v>0</v>
      </c>
      <c r="P491" s="3">
        <v>0</v>
      </c>
      <c r="Q491" s="3">
        <v>0</v>
      </c>
      <c r="R491" s="3">
        <v>0</v>
      </c>
      <c r="S491" s="3">
        <v>0</v>
      </c>
      <c r="T491" s="3">
        <v>171590</v>
      </c>
      <c r="U491" s="3">
        <v>0</v>
      </c>
      <c r="V491" s="3">
        <v>41360</v>
      </c>
      <c r="W491">
        <v>1023</v>
      </c>
      <c r="X491">
        <v>936</v>
      </c>
      <c r="Y491" s="16">
        <v>4.0944547802040301</v>
      </c>
      <c r="Z491" s="17">
        <v>0.19527428205769501</v>
      </c>
      <c r="AA491" s="7" t="str">
        <f t="shared" si="10"/>
        <v xml:space="preserve">HMGA1 </v>
      </c>
      <c r="AB491">
        <v>490</v>
      </c>
      <c r="AC491" t="s">
        <v>5778</v>
      </c>
      <c r="AD491">
        <v>1023</v>
      </c>
    </row>
    <row r="492" spans="1:30">
      <c r="A492" t="s">
        <v>828</v>
      </c>
      <c r="B492" t="s">
        <v>828</v>
      </c>
      <c r="C492" s="10" t="s">
        <v>829</v>
      </c>
      <c r="D492" t="s">
        <v>4363</v>
      </c>
      <c r="E492" s="3">
        <v>0</v>
      </c>
      <c r="F492" s="3">
        <v>0</v>
      </c>
      <c r="G492" s="3">
        <v>45262</v>
      </c>
      <c r="H492" s="3">
        <v>43727</v>
      </c>
      <c r="I492" s="3">
        <v>0</v>
      </c>
      <c r="J492" s="3">
        <v>0</v>
      </c>
      <c r="K492" s="3">
        <v>24547</v>
      </c>
      <c r="L492" s="3">
        <v>0</v>
      </c>
      <c r="M492" s="3">
        <v>0</v>
      </c>
      <c r="N492" s="3">
        <v>22665</v>
      </c>
      <c r="O492" s="3">
        <v>8653.7000000000007</v>
      </c>
      <c r="P492" s="3">
        <v>56156</v>
      </c>
      <c r="Q492" s="3">
        <v>0</v>
      </c>
      <c r="R492" s="3">
        <v>0</v>
      </c>
      <c r="S492" s="3">
        <v>0</v>
      </c>
      <c r="T492" s="3">
        <v>32641</v>
      </c>
      <c r="U492" s="3">
        <v>160270</v>
      </c>
      <c r="V492" s="3">
        <v>43681</v>
      </c>
      <c r="W492">
        <v>431</v>
      </c>
      <c r="X492">
        <v>347</v>
      </c>
      <c r="Y492" s="16">
        <v>4.6790065084377197</v>
      </c>
      <c r="Z492" s="17">
        <v>7.2826926173302706E-2</v>
      </c>
      <c r="AA492" s="7" t="str">
        <f t="shared" si="10"/>
        <v>UQCRC1</v>
      </c>
      <c r="AB492">
        <v>491</v>
      </c>
      <c r="AC492" t="s">
        <v>4363</v>
      </c>
      <c r="AD492">
        <v>431</v>
      </c>
    </row>
    <row r="493" spans="1:30">
      <c r="A493" t="s">
        <v>1454</v>
      </c>
      <c r="B493" t="s">
        <v>1454</v>
      </c>
      <c r="C493" s="10" t="s">
        <v>1455</v>
      </c>
      <c r="D493" t="s">
        <v>4608</v>
      </c>
      <c r="E493" s="3">
        <v>81977</v>
      </c>
      <c r="F493" s="3">
        <v>5238400</v>
      </c>
      <c r="G493" s="3">
        <v>1684600</v>
      </c>
      <c r="H493" s="3">
        <v>733780</v>
      </c>
      <c r="I493" s="3">
        <v>14179</v>
      </c>
      <c r="J493" s="3">
        <v>0</v>
      </c>
      <c r="K493" s="3">
        <v>487900</v>
      </c>
      <c r="L493" s="3">
        <v>711650</v>
      </c>
      <c r="M493" s="3">
        <v>511830</v>
      </c>
      <c r="N493" s="3">
        <v>255890</v>
      </c>
      <c r="O493" s="3">
        <v>2403100</v>
      </c>
      <c r="P493" s="3">
        <v>2339600</v>
      </c>
      <c r="Q493" s="3">
        <v>0</v>
      </c>
      <c r="R493" s="3">
        <v>0</v>
      </c>
      <c r="S493" s="3">
        <v>0</v>
      </c>
      <c r="T493" s="3">
        <v>107870</v>
      </c>
      <c r="U493" s="3">
        <v>1646200</v>
      </c>
      <c r="V493" s="3">
        <v>419390</v>
      </c>
      <c r="W493">
        <v>697</v>
      </c>
      <c r="X493">
        <v>612</v>
      </c>
      <c r="Y493" s="16">
        <v>4.6292817703536704</v>
      </c>
      <c r="Z493" s="17">
        <v>0.29522664680305499</v>
      </c>
      <c r="AA493" s="7" t="str">
        <f t="shared" si="10"/>
        <v>NDUFS3</v>
      </c>
      <c r="AB493">
        <v>492</v>
      </c>
      <c r="AC493" t="s">
        <v>4608</v>
      </c>
      <c r="AD493">
        <v>697</v>
      </c>
    </row>
    <row r="494" spans="1:30">
      <c r="A494" t="s">
        <v>2652</v>
      </c>
      <c r="B494" t="s">
        <v>2653</v>
      </c>
      <c r="C494" s="10" t="s">
        <v>2654</v>
      </c>
      <c r="D494" t="s">
        <v>5089</v>
      </c>
      <c r="E494" s="3">
        <v>0</v>
      </c>
      <c r="F494" s="3">
        <v>0</v>
      </c>
      <c r="G494" s="3">
        <v>5638.4</v>
      </c>
      <c r="H494" s="3">
        <v>0</v>
      </c>
      <c r="I494" s="3">
        <v>0</v>
      </c>
      <c r="J494" s="3">
        <v>0</v>
      </c>
      <c r="K494" s="3">
        <v>0</v>
      </c>
      <c r="L494" s="3">
        <v>0</v>
      </c>
      <c r="M494" s="3">
        <v>16419</v>
      </c>
      <c r="N494" s="3">
        <v>0</v>
      </c>
      <c r="O494" s="3">
        <v>0</v>
      </c>
      <c r="P494" s="3">
        <v>0</v>
      </c>
      <c r="Q494" s="3">
        <v>0</v>
      </c>
      <c r="R494" s="3">
        <v>0</v>
      </c>
      <c r="S494" s="3">
        <v>38874</v>
      </c>
      <c r="T494" s="3">
        <v>42617</v>
      </c>
      <c r="U494" s="3">
        <v>0</v>
      </c>
      <c r="V494" s="3">
        <v>76377</v>
      </c>
      <c r="W494">
        <v>1214</v>
      </c>
      <c r="X494">
        <v>1124</v>
      </c>
      <c r="Y494" s="16">
        <v>3.9922443600565898</v>
      </c>
      <c r="Z494" s="17">
        <v>0.14854907105192799</v>
      </c>
      <c r="AA494" s="7" t="str">
        <f t="shared" si="10"/>
        <v>ARHGEF</v>
      </c>
      <c r="AB494">
        <v>493</v>
      </c>
      <c r="AC494" t="s">
        <v>5089</v>
      </c>
      <c r="AD494">
        <v>1214</v>
      </c>
    </row>
    <row r="495" spans="1:30">
      <c r="A495" t="s">
        <v>2356</v>
      </c>
      <c r="B495" t="s">
        <v>2356</v>
      </c>
      <c r="C495" s="10" t="s">
        <v>2357</v>
      </c>
      <c r="D495" t="s">
        <v>4978</v>
      </c>
      <c r="E495" s="3">
        <v>348500</v>
      </c>
      <c r="F495" s="3">
        <v>60312</v>
      </c>
      <c r="G495" s="3">
        <v>132610</v>
      </c>
      <c r="H495" s="3">
        <v>112220</v>
      </c>
      <c r="I495" s="3">
        <v>0</v>
      </c>
      <c r="J495" s="3">
        <v>7117</v>
      </c>
      <c r="K495" s="3">
        <v>292630</v>
      </c>
      <c r="L495" s="3">
        <v>182710</v>
      </c>
      <c r="M495" s="3">
        <v>393200</v>
      </c>
      <c r="N495" s="3">
        <v>154530</v>
      </c>
      <c r="O495" s="3">
        <v>0</v>
      </c>
      <c r="P495" s="3">
        <v>477330</v>
      </c>
      <c r="Q495" s="3">
        <v>182130</v>
      </c>
      <c r="R495" s="3">
        <v>0</v>
      </c>
      <c r="S495" s="3">
        <v>9790.4</v>
      </c>
      <c r="T495" s="3">
        <v>125640</v>
      </c>
      <c r="U495" s="3">
        <v>319700</v>
      </c>
      <c r="V495" s="3">
        <v>727880</v>
      </c>
      <c r="W495">
        <v>1093</v>
      </c>
      <c r="X495">
        <v>1004</v>
      </c>
      <c r="Y495" s="16">
        <v>4.4272360290319401</v>
      </c>
      <c r="Z495" s="17">
        <v>0.176991007209365</v>
      </c>
      <c r="AA495" s="7" t="str">
        <f t="shared" si="10"/>
        <v xml:space="preserve">PAICS </v>
      </c>
      <c r="AB495">
        <v>494</v>
      </c>
      <c r="AC495" t="s">
        <v>5779</v>
      </c>
      <c r="AD495">
        <v>1093</v>
      </c>
    </row>
    <row r="496" spans="1:30">
      <c r="A496" t="s">
        <v>2496</v>
      </c>
      <c r="B496" t="s">
        <v>2496</v>
      </c>
      <c r="C496" s="10" t="s">
        <v>2497</v>
      </c>
      <c r="D496" t="s">
        <v>4089</v>
      </c>
      <c r="E496" s="3">
        <v>0</v>
      </c>
      <c r="F496" s="3">
        <v>2407800</v>
      </c>
      <c r="G496" s="3">
        <v>1103200</v>
      </c>
      <c r="H496" s="3">
        <v>2382800</v>
      </c>
      <c r="I496" s="3">
        <v>704270</v>
      </c>
      <c r="J496" s="3">
        <v>2070700</v>
      </c>
      <c r="K496" s="3">
        <v>3999200</v>
      </c>
      <c r="L496" s="3">
        <v>16592000</v>
      </c>
      <c r="M496" s="3">
        <v>5881500</v>
      </c>
      <c r="N496" s="3">
        <v>351500</v>
      </c>
      <c r="O496" s="3">
        <v>702730</v>
      </c>
      <c r="P496" s="3">
        <v>1224000</v>
      </c>
      <c r="Q496" s="3">
        <v>684860</v>
      </c>
      <c r="R496" s="3">
        <v>20371</v>
      </c>
      <c r="S496" s="3">
        <v>226070</v>
      </c>
      <c r="T496" s="3">
        <v>2095400</v>
      </c>
      <c r="U496" s="3">
        <v>20817000</v>
      </c>
      <c r="V496" s="3">
        <v>10488000</v>
      </c>
      <c r="W496">
        <v>1150</v>
      </c>
      <c r="X496">
        <v>1061</v>
      </c>
      <c r="Y496" s="16">
        <v>4.61825693733799</v>
      </c>
      <c r="Z496" s="17">
        <v>1.38411350879926E-2</v>
      </c>
      <c r="AA496" s="7" t="str">
        <f t="shared" si="10"/>
        <v>SLC25A</v>
      </c>
      <c r="AB496">
        <v>495</v>
      </c>
      <c r="AC496" t="s">
        <v>4089</v>
      </c>
      <c r="AD496">
        <v>1150</v>
      </c>
    </row>
    <row r="497" spans="1:30">
      <c r="A497" t="s">
        <v>2482</v>
      </c>
      <c r="B497" t="s">
        <v>2483</v>
      </c>
      <c r="C497" s="10" t="s">
        <v>2484</v>
      </c>
      <c r="D497" t="s">
        <v>5027</v>
      </c>
      <c r="E497" s="3">
        <v>0</v>
      </c>
      <c r="F497" s="3">
        <v>71899</v>
      </c>
      <c r="G497" s="3">
        <v>210730</v>
      </c>
      <c r="H497" s="3">
        <v>64942</v>
      </c>
      <c r="I497" s="3">
        <v>0</v>
      </c>
      <c r="J497" s="3">
        <v>193290</v>
      </c>
      <c r="K497" s="3">
        <v>251210</v>
      </c>
      <c r="L497" s="3">
        <v>287380</v>
      </c>
      <c r="M497" s="3">
        <v>803970</v>
      </c>
      <c r="N497" s="3">
        <v>0</v>
      </c>
      <c r="O497" s="3">
        <v>8606.7999999999993</v>
      </c>
      <c r="P497" s="3">
        <v>119030</v>
      </c>
      <c r="Q497" s="3">
        <v>159290</v>
      </c>
      <c r="R497" s="3">
        <v>21067</v>
      </c>
      <c r="S497" s="3">
        <v>48351</v>
      </c>
      <c r="T497" s="3">
        <v>584120</v>
      </c>
      <c r="U497" s="3">
        <v>455890</v>
      </c>
      <c r="V497" s="3">
        <v>423940</v>
      </c>
      <c r="W497">
        <v>1145</v>
      </c>
      <c r="X497">
        <v>1056</v>
      </c>
      <c r="Y497" s="16">
        <v>4.6929920207881297</v>
      </c>
      <c r="Z497" s="17">
        <v>5.4988633999600599E-2</v>
      </c>
      <c r="AA497" s="7" t="str">
        <f t="shared" si="10"/>
        <v xml:space="preserve">PRPS1 </v>
      </c>
      <c r="AB497">
        <v>496</v>
      </c>
      <c r="AC497" t="s">
        <v>5780</v>
      </c>
      <c r="AD497">
        <v>1145</v>
      </c>
    </row>
    <row r="498" spans="1:30">
      <c r="A498" t="s">
        <v>62</v>
      </c>
      <c r="B498" t="s">
        <v>63</v>
      </c>
      <c r="C498" s="10" t="s">
        <v>64</v>
      </c>
      <c r="D498" t="s">
        <v>4060</v>
      </c>
      <c r="E498" s="3">
        <v>0</v>
      </c>
      <c r="F498" s="3">
        <v>0</v>
      </c>
      <c r="G498" s="3">
        <v>0</v>
      </c>
      <c r="H498" s="3">
        <v>2877.3</v>
      </c>
      <c r="I498" s="3">
        <v>0</v>
      </c>
      <c r="J498" s="3">
        <v>0</v>
      </c>
      <c r="K498" s="3">
        <v>20839</v>
      </c>
      <c r="L498" s="3">
        <v>62207</v>
      </c>
      <c r="M498" s="3">
        <v>0</v>
      </c>
      <c r="N498" s="3">
        <v>0</v>
      </c>
      <c r="O498" s="3">
        <v>0</v>
      </c>
      <c r="P498" s="3">
        <v>6927.7</v>
      </c>
      <c r="Q498" s="3">
        <v>0</v>
      </c>
      <c r="R498" s="3">
        <v>0</v>
      </c>
      <c r="S498" s="3">
        <v>0</v>
      </c>
      <c r="T498" s="3">
        <v>0</v>
      </c>
      <c r="U498" s="3">
        <v>22399</v>
      </c>
      <c r="V498" s="3">
        <v>142510</v>
      </c>
      <c r="W498">
        <v>109</v>
      </c>
      <c r="X498">
        <v>26</v>
      </c>
      <c r="Y498" s="16">
        <v>4.3975795763073204</v>
      </c>
      <c r="Z498" s="17">
        <v>7.6580325968785001E-2</v>
      </c>
      <c r="AA498" s="7" t="str">
        <f t="shared" si="10"/>
        <v>VARS V</v>
      </c>
      <c r="AB498">
        <v>497</v>
      </c>
      <c r="AC498" t="s">
        <v>4060</v>
      </c>
      <c r="AD498">
        <v>109</v>
      </c>
    </row>
    <row r="499" spans="1:30">
      <c r="A499" t="s">
        <v>3557</v>
      </c>
      <c r="B499" t="s">
        <v>3557</v>
      </c>
      <c r="C499" s="10" t="s">
        <v>3558</v>
      </c>
      <c r="D499" t="s">
        <v>5426</v>
      </c>
      <c r="E499" s="3">
        <v>0</v>
      </c>
      <c r="F499" s="3">
        <v>0</v>
      </c>
      <c r="G499" s="3">
        <v>7377.2</v>
      </c>
      <c r="H499" s="3">
        <v>0</v>
      </c>
      <c r="I499" s="3">
        <v>7432.9</v>
      </c>
      <c r="J499" s="3">
        <v>46398</v>
      </c>
      <c r="K499" s="3">
        <v>0</v>
      </c>
      <c r="L499" s="3">
        <v>51787</v>
      </c>
      <c r="M499" s="3">
        <v>14173</v>
      </c>
      <c r="N499" s="3">
        <v>0</v>
      </c>
      <c r="O499" s="3">
        <v>0</v>
      </c>
      <c r="P499" s="3">
        <v>11850</v>
      </c>
      <c r="Q499" s="3">
        <v>0</v>
      </c>
      <c r="R499" s="3">
        <v>0</v>
      </c>
      <c r="S499" s="3">
        <v>0</v>
      </c>
      <c r="T499" s="3">
        <v>0</v>
      </c>
      <c r="U499" s="3">
        <v>40684</v>
      </c>
      <c r="V499" s="3">
        <v>101860</v>
      </c>
      <c r="W499">
        <v>1597</v>
      </c>
      <c r="X499">
        <v>1500</v>
      </c>
      <c r="Y499" s="16">
        <v>4.39403409571295</v>
      </c>
      <c r="Z499" s="17">
        <v>8.78608827037409E-2</v>
      </c>
      <c r="AA499" s="7" t="str">
        <f t="shared" si="10"/>
        <v>MRPS15</v>
      </c>
      <c r="AB499">
        <v>498</v>
      </c>
      <c r="AC499" t="s">
        <v>5426</v>
      </c>
      <c r="AD499">
        <v>1597</v>
      </c>
    </row>
    <row r="500" spans="1:30">
      <c r="A500" t="s">
        <v>2745</v>
      </c>
      <c r="B500" t="s">
        <v>2745</v>
      </c>
      <c r="C500" s="10" t="s">
        <v>2746</v>
      </c>
      <c r="D500" t="s">
        <v>5126</v>
      </c>
      <c r="E500" s="3">
        <v>207600</v>
      </c>
      <c r="F500" s="3">
        <v>190580</v>
      </c>
      <c r="G500" s="3">
        <v>0</v>
      </c>
      <c r="H500" s="3">
        <v>89832</v>
      </c>
      <c r="I500" s="3">
        <v>0</v>
      </c>
      <c r="J500" s="3">
        <v>0</v>
      </c>
      <c r="K500" s="3">
        <v>212310</v>
      </c>
      <c r="L500" s="3">
        <v>799120</v>
      </c>
      <c r="M500" s="3">
        <v>48933</v>
      </c>
      <c r="N500" s="3">
        <v>20814</v>
      </c>
      <c r="O500" s="3">
        <v>32805</v>
      </c>
      <c r="P500" s="3">
        <v>33544</v>
      </c>
      <c r="Q500" s="3">
        <v>0</v>
      </c>
      <c r="R500" s="3">
        <v>0</v>
      </c>
      <c r="S500" s="3">
        <v>0</v>
      </c>
      <c r="T500" s="3">
        <v>0</v>
      </c>
      <c r="U500" s="3">
        <v>1182600</v>
      </c>
      <c r="V500" s="3">
        <v>609990</v>
      </c>
      <c r="W500">
        <v>1256</v>
      </c>
      <c r="X500">
        <v>1164</v>
      </c>
      <c r="Y500" s="16">
        <v>4.40054196565473</v>
      </c>
      <c r="Z500" s="17">
        <v>0.23577190427390901</v>
      </c>
      <c r="AA500" s="7" t="str">
        <f t="shared" si="10"/>
        <v xml:space="preserve">DHCR7 </v>
      </c>
      <c r="AB500">
        <v>499</v>
      </c>
      <c r="AC500" t="s">
        <v>5781</v>
      </c>
      <c r="AD500">
        <v>1256</v>
      </c>
    </row>
    <row r="501" spans="1:30">
      <c r="A501" t="s">
        <v>414</v>
      </c>
      <c r="B501" t="s">
        <v>415</v>
      </c>
      <c r="C501" s="10" t="s">
        <v>416</v>
      </c>
      <c r="D501" t="s">
        <v>4203</v>
      </c>
      <c r="E501" s="3">
        <v>1027300</v>
      </c>
      <c r="F501" s="3">
        <v>370910</v>
      </c>
      <c r="G501" s="3">
        <v>397890</v>
      </c>
      <c r="H501" s="3">
        <v>1413300</v>
      </c>
      <c r="I501" s="3">
        <v>376020</v>
      </c>
      <c r="J501" s="3">
        <v>164580</v>
      </c>
      <c r="K501" s="3">
        <v>5155900</v>
      </c>
      <c r="L501" s="3">
        <v>3551800</v>
      </c>
      <c r="M501" s="3">
        <v>2929900</v>
      </c>
      <c r="N501" s="3">
        <v>984780</v>
      </c>
      <c r="O501" s="3">
        <v>129280</v>
      </c>
      <c r="P501" s="3">
        <v>701940</v>
      </c>
      <c r="Q501" s="3">
        <v>512600</v>
      </c>
      <c r="R501" s="3">
        <v>0</v>
      </c>
      <c r="S501" s="3">
        <v>626450</v>
      </c>
      <c r="T501" s="3">
        <v>1998100</v>
      </c>
      <c r="U501" s="3">
        <v>2219100</v>
      </c>
      <c r="V501" s="3">
        <v>4186700</v>
      </c>
      <c r="W501">
        <v>260</v>
      </c>
      <c r="X501">
        <v>177</v>
      </c>
      <c r="Y501" s="16">
        <v>4.24722699088891</v>
      </c>
      <c r="Z501" s="17">
        <v>0.164712675277849</v>
      </c>
      <c r="AA501" s="7" t="str">
        <f t="shared" si="10"/>
        <v xml:space="preserve">ATP5O </v>
      </c>
      <c r="AB501">
        <v>500</v>
      </c>
      <c r="AC501" t="s">
        <v>5782</v>
      </c>
      <c r="AD501">
        <v>260</v>
      </c>
    </row>
    <row r="502" spans="1:30">
      <c r="A502" t="s">
        <v>683</v>
      </c>
      <c r="B502" t="s">
        <v>684</v>
      </c>
      <c r="C502" s="10" t="s">
        <v>685</v>
      </c>
      <c r="D502" t="s">
        <v>4309</v>
      </c>
      <c r="E502" s="3">
        <v>1228000</v>
      </c>
      <c r="F502" s="3">
        <v>381470</v>
      </c>
      <c r="G502" s="3">
        <v>1231300</v>
      </c>
      <c r="H502" s="3">
        <v>119200</v>
      </c>
      <c r="I502" s="3">
        <v>242840</v>
      </c>
      <c r="J502" s="3">
        <v>152880</v>
      </c>
      <c r="K502" s="3">
        <v>2814400</v>
      </c>
      <c r="L502" s="3">
        <v>7062300</v>
      </c>
      <c r="M502" s="3">
        <v>2261900</v>
      </c>
      <c r="N502" s="3">
        <v>544190</v>
      </c>
      <c r="O502" s="3">
        <v>229380</v>
      </c>
      <c r="P502" s="3">
        <v>697010</v>
      </c>
      <c r="Q502" s="3">
        <v>1892100</v>
      </c>
      <c r="R502" s="3">
        <v>0</v>
      </c>
      <c r="S502" s="3">
        <v>544480</v>
      </c>
      <c r="T502" s="3">
        <v>2668600</v>
      </c>
      <c r="U502" s="3">
        <v>4600800</v>
      </c>
      <c r="V502" s="3">
        <v>2526000</v>
      </c>
      <c r="W502">
        <v>374</v>
      </c>
      <c r="X502">
        <v>290</v>
      </c>
      <c r="Y502" s="16">
        <v>4.22017150986873</v>
      </c>
      <c r="Z502" s="17">
        <v>0.17659234150870701</v>
      </c>
      <c r="AA502" s="7" t="str">
        <f t="shared" si="10"/>
        <v>CFL1 C</v>
      </c>
      <c r="AB502">
        <v>501</v>
      </c>
      <c r="AC502" t="s">
        <v>4309</v>
      </c>
      <c r="AD502">
        <v>374</v>
      </c>
    </row>
    <row r="503" spans="1:30">
      <c r="A503" t="s">
        <v>3125</v>
      </c>
      <c r="B503" t="s">
        <v>3125</v>
      </c>
      <c r="C503" s="10" t="s">
        <v>3126</v>
      </c>
      <c r="D503" t="s">
        <v>5268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86387</v>
      </c>
      <c r="L503" s="3">
        <v>0</v>
      </c>
      <c r="M503" s="3">
        <v>0</v>
      </c>
      <c r="N503" s="3">
        <v>0</v>
      </c>
      <c r="O503" s="3">
        <v>0</v>
      </c>
      <c r="P503" s="3">
        <v>0</v>
      </c>
      <c r="Q503" s="3">
        <v>0</v>
      </c>
      <c r="R503" s="3">
        <v>0</v>
      </c>
      <c r="S503" s="3">
        <v>0</v>
      </c>
      <c r="T503" s="3">
        <v>253590</v>
      </c>
      <c r="U503" s="3">
        <v>0</v>
      </c>
      <c r="V503" s="3">
        <v>0</v>
      </c>
      <c r="W503">
        <v>1414</v>
      </c>
      <c r="X503">
        <v>1322</v>
      </c>
      <c r="Y503" s="16">
        <v>3.3173794433955899</v>
      </c>
      <c r="Z503" s="17">
        <v>0.170470660787054</v>
      </c>
      <c r="AA503" s="7" t="str">
        <f t="shared" si="10"/>
        <v xml:space="preserve">HERC4 </v>
      </c>
      <c r="AB503">
        <v>502</v>
      </c>
      <c r="AC503" t="s">
        <v>5783</v>
      </c>
      <c r="AD503">
        <v>1414</v>
      </c>
    </row>
    <row r="504" spans="1:30">
      <c r="A504" t="s">
        <v>201</v>
      </c>
      <c r="B504" t="s">
        <v>202</v>
      </c>
      <c r="C504" s="10" t="s">
        <v>203</v>
      </c>
      <c r="D504" t="s">
        <v>4114</v>
      </c>
      <c r="E504" s="3">
        <v>570950</v>
      </c>
      <c r="F504" s="3">
        <v>1772000</v>
      </c>
      <c r="G504" s="3">
        <v>231330</v>
      </c>
      <c r="H504" s="3">
        <v>259640</v>
      </c>
      <c r="I504" s="3">
        <v>468320</v>
      </c>
      <c r="J504" s="3">
        <v>306820</v>
      </c>
      <c r="K504" s="3">
        <v>1666400</v>
      </c>
      <c r="L504" s="3">
        <v>6876200</v>
      </c>
      <c r="M504" s="3">
        <v>1287200</v>
      </c>
      <c r="N504" s="3">
        <v>174700</v>
      </c>
      <c r="O504" s="3">
        <v>497470</v>
      </c>
      <c r="P504" s="3">
        <v>590400</v>
      </c>
      <c r="Q504" s="3">
        <v>834560</v>
      </c>
      <c r="R504" s="3">
        <v>0</v>
      </c>
      <c r="S504" s="3">
        <v>82610</v>
      </c>
      <c r="T504" s="3">
        <v>892250</v>
      </c>
      <c r="U504" s="3">
        <v>5028800</v>
      </c>
      <c r="V504" s="3">
        <v>1497800</v>
      </c>
      <c r="W504">
        <v>166</v>
      </c>
      <c r="X504">
        <v>83</v>
      </c>
      <c r="Y504" s="16">
        <v>4.2619635372172304</v>
      </c>
      <c r="Z504" s="17">
        <v>0.153770770707752</v>
      </c>
      <c r="AA504" s="7" t="str">
        <f t="shared" si="10"/>
        <v>PDHB I</v>
      </c>
      <c r="AB504">
        <v>503</v>
      </c>
      <c r="AC504" t="s">
        <v>4114</v>
      </c>
      <c r="AD504">
        <v>166</v>
      </c>
    </row>
    <row r="505" spans="1:30">
      <c r="A505" t="s">
        <v>3428</v>
      </c>
      <c r="B505" t="s">
        <v>3428</v>
      </c>
      <c r="C505" s="10" t="s">
        <v>3429</v>
      </c>
      <c r="D505" t="s">
        <v>5381</v>
      </c>
      <c r="E505" s="3">
        <v>0</v>
      </c>
      <c r="F505" s="3">
        <v>0</v>
      </c>
      <c r="G505" s="3">
        <v>0</v>
      </c>
      <c r="H505" s="3">
        <v>0</v>
      </c>
      <c r="I505" s="3">
        <v>0</v>
      </c>
      <c r="J505" s="3">
        <v>0</v>
      </c>
      <c r="K505" s="3">
        <v>0</v>
      </c>
      <c r="L505" s="3">
        <v>0</v>
      </c>
      <c r="M505" s="3">
        <v>0</v>
      </c>
      <c r="N505" s="3">
        <v>0</v>
      </c>
      <c r="O505" s="3">
        <v>0</v>
      </c>
      <c r="P505" s="3">
        <v>0</v>
      </c>
      <c r="Q505" s="3">
        <v>0</v>
      </c>
      <c r="R505" s="3">
        <v>0</v>
      </c>
      <c r="S505" s="3">
        <v>0</v>
      </c>
      <c r="T505" s="3">
        <v>11419</v>
      </c>
      <c r="U505" s="3">
        <v>0</v>
      </c>
      <c r="V505" s="3">
        <v>24639</v>
      </c>
      <c r="W505">
        <v>1543</v>
      </c>
      <c r="X505">
        <v>1447</v>
      </c>
      <c r="Y505" s="16">
        <v>4.0226015925379297</v>
      </c>
      <c r="Z505" s="17">
        <v>1.94676365705664E-2</v>
      </c>
      <c r="AA505" s="7" t="str">
        <f t="shared" si="10"/>
        <v xml:space="preserve">RLTPR </v>
      </c>
      <c r="AB505">
        <v>504</v>
      </c>
      <c r="AC505" t="s">
        <v>5784</v>
      </c>
      <c r="AD505">
        <v>1543</v>
      </c>
    </row>
    <row r="506" spans="1:30">
      <c r="A506" t="s">
        <v>314</v>
      </c>
      <c r="B506" t="s">
        <v>314</v>
      </c>
      <c r="C506" s="10" t="s">
        <v>315</v>
      </c>
      <c r="D506" t="s">
        <v>4160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17802</v>
      </c>
      <c r="L506" s="3">
        <v>0</v>
      </c>
      <c r="M506" s="3">
        <v>114810</v>
      </c>
      <c r="N506" s="3">
        <v>13998</v>
      </c>
      <c r="O506" s="3">
        <v>0</v>
      </c>
      <c r="P506" s="3">
        <v>0</v>
      </c>
      <c r="Q506" s="3">
        <v>0</v>
      </c>
      <c r="R506" s="3">
        <v>0</v>
      </c>
      <c r="S506" s="3">
        <v>0</v>
      </c>
      <c r="T506" s="3">
        <v>0</v>
      </c>
      <c r="U506" s="3">
        <v>14928</v>
      </c>
      <c r="V506" s="3">
        <v>256520</v>
      </c>
      <c r="W506">
        <v>215</v>
      </c>
      <c r="X506">
        <v>132</v>
      </c>
      <c r="Y506" s="16">
        <v>4.3159928370747398</v>
      </c>
      <c r="Z506" s="17">
        <v>0.11014364428469101</v>
      </c>
      <c r="AA506" s="7" t="str">
        <f t="shared" si="10"/>
        <v>BCLAF1</v>
      </c>
      <c r="AB506">
        <v>505</v>
      </c>
      <c r="AC506" t="s">
        <v>4160</v>
      </c>
      <c r="AD506">
        <v>215</v>
      </c>
    </row>
    <row r="507" spans="1:30">
      <c r="A507" s="1" t="s">
        <v>1511</v>
      </c>
      <c r="B507" t="s">
        <v>1512</v>
      </c>
      <c r="C507" s="10" t="s">
        <v>1513</v>
      </c>
      <c r="D507" t="s">
        <v>4632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  <c r="M507" s="3">
        <v>190220</v>
      </c>
      <c r="N507" s="3">
        <v>0</v>
      </c>
      <c r="O507" s="3">
        <v>0</v>
      </c>
      <c r="P507" s="3">
        <v>0</v>
      </c>
      <c r="Q507" s="3">
        <v>0</v>
      </c>
      <c r="R507" s="3">
        <v>0</v>
      </c>
      <c r="S507" s="3">
        <v>0</v>
      </c>
      <c r="T507" s="3">
        <v>0</v>
      </c>
      <c r="U507" s="3">
        <v>0</v>
      </c>
      <c r="V507" s="3">
        <v>571400</v>
      </c>
      <c r="W507">
        <v>721</v>
      </c>
      <c r="X507">
        <v>636</v>
      </c>
      <c r="Y507" s="16">
        <v>3.7080471702370299</v>
      </c>
      <c r="Z507" s="17">
        <v>0.170470660787054</v>
      </c>
      <c r="AA507" s="7" t="str">
        <f t="shared" si="10"/>
        <v>CDC2 P</v>
      </c>
      <c r="AB507">
        <v>506</v>
      </c>
      <c r="AC507" t="s">
        <v>4632</v>
      </c>
      <c r="AD507">
        <v>721</v>
      </c>
    </row>
    <row r="508" spans="1:30">
      <c r="A508" t="s">
        <v>2308</v>
      </c>
      <c r="B508" t="s">
        <v>2308</v>
      </c>
      <c r="C508" s="10" t="s">
        <v>2309</v>
      </c>
      <c r="D508" t="s">
        <v>4961</v>
      </c>
      <c r="E508" s="3">
        <v>1092600</v>
      </c>
      <c r="F508" s="3">
        <v>364960</v>
      </c>
      <c r="G508" s="3">
        <v>131560</v>
      </c>
      <c r="H508" s="3">
        <v>0</v>
      </c>
      <c r="I508" s="3">
        <v>179600</v>
      </c>
      <c r="J508" s="3">
        <v>0</v>
      </c>
      <c r="K508" s="3">
        <v>1250200</v>
      </c>
      <c r="L508" s="3">
        <v>797190</v>
      </c>
      <c r="M508" s="3">
        <v>308990</v>
      </c>
      <c r="N508" s="3">
        <v>461950</v>
      </c>
      <c r="O508" s="3">
        <v>697370</v>
      </c>
      <c r="P508" s="3">
        <v>0</v>
      </c>
      <c r="Q508" s="3">
        <v>559700</v>
      </c>
      <c r="R508" s="3">
        <v>0</v>
      </c>
      <c r="S508" s="3">
        <v>335500</v>
      </c>
      <c r="T508" s="3">
        <v>592890</v>
      </c>
      <c r="U508" s="3">
        <v>1282200</v>
      </c>
      <c r="V508" s="3">
        <v>612430</v>
      </c>
      <c r="W508">
        <v>1073</v>
      </c>
      <c r="X508">
        <v>985</v>
      </c>
      <c r="Y508" s="16">
        <v>4.28406184669279</v>
      </c>
      <c r="Z508" s="17">
        <v>0.24610690408234201</v>
      </c>
      <c r="AA508" s="7" t="str">
        <f t="shared" si="10"/>
        <v>TXN Th</v>
      </c>
      <c r="AB508">
        <v>507</v>
      </c>
      <c r="AC508" t="s">
        <v>4961</v>
      </c>
      <c r="AD508">
        <v>1073</v>
      </c>
    </row>
    <row r="509" spans="1:30">
      <c r="A509" t="s">
        <v>1368</v>
      </c>
      <c r="B509" t="s">
        <v>1368</v>
      </c>
      <c r="C509" s="10" t="s">
        <v>1369</v>
      </c>
      <c r="D509" t="s">
        <v>4573</v>
      </c>
      <c r="E509" s="3">
        <v>0</v>
      </c>
      <c r="F509" s="3">
        <v>0</v>
      </c>
      <c r="G509" s="3">
        <v>0</v>
      </c>
      <c r="H509" s="3">
        <v>0</v>
      </c>
      <c r="I509" s="3">
        <v>47652</v>
      </c>
      <c r="J509" s="3">
        <v>77795</v>
      </c>
      <c r="K509" s="3">
        <v>0</v>
      </c>
      <c r="L509" s="3">
        <v>0</v>
      </c>
      <c r="M509" s="3">
        <v>21843</v>
      </c>
      <c r="N509" s="3">
        <v>0</v>
      </c>
      <c r="O509" s="3">
        <v>0</v>
      </c>
      <c r="P509" s="3">
        <v>0</v>
      </c>
      <c r="Q509" s="3">
        <v>0</v>
      </c>
      <c r="R509" s="3">
        <v>0</v>
      </c>
      <c r="S509" s="3">
        <v>10960</v>
      </c>
      <c r="T509" s="3">
        <v>0</v>
      </c>
      <c r="U509" s="3">
        <v>36508</v>
      </c>
      <c r="V509" s="3">
        <v>90043</v>
      </c>
      <c r="W509">
        <v>660</v>
      </c>
      <c r="X509">
        <v>575</v>
      </c>
      <c r="Y509" s="16">
        <v>4.3014238103714399</v>
      </c>
      <c r="Z509" s="17">
        <v>8.79666197622299E-2</v>
      </c>
      <c r="AA509" s="7" t="str">
        <f t="shared" si="10"/>
        <v>PNO1 R</v>
      </c>
      <c r="AB509">
        <v>508</v>
      </c>
      <c r="AC509" t="s">
        <v>4573</v>
      </c>
      <c r="AD509">
        <v>660</v>
      </c>
    </row>
    <row r="510" spans="1:30">
      <c r="A510" t="s">
        <v>204</v>
      </c>
      <c r="B510" t="s">
        <v>205</v>
      </c>
      <c r="C510" s="10" t="s">
        <v>206</v>
      </c>
      <c r="D510" t="s">
        <v>4115</v>
      </c>
      <c r="E510" s="3">
        <v>430980</v>
      </c>
      <c r="F510" s="3">
        <v>335960</v>
      </c>
      <c r="G510" s="3">
        <v>0</v>
      </c>
      <c r="H510" s="3">
        <v>0</v>
      </c>
      <c r="I510" s="3">
        <v>310050</v>
      </c>
      <c r="J510" s="3">
        <v>139460</v>
      </c>
      <c r="K510" s="3">
        <v>255830</v>
      </c>
      <c r="L510" s="3">
        <v>315620</v>
      </c>
      <c r="M510" s="3">
        <v>0</v>
      </c>
      <c r="N510" s="3">
        <v>989070</v>
      </c>
      <c r="O510" s="3">
        <v>180970</v>
      </c>
      <c r="P510" s="3">
        <v>0</v>
      </c>
      <c r="Q510" s="3">
        <v>144300</v>
      </c>
      <c r="R510" s="3">
        <v>0</v>
      </c>
      <c r="S510" s="3">
        <v>0</v>
      </c>
      <c r="T510" s="3">
        <v>282560</v>
      </c>
      <c r="U510" s="3">
        <v>138990</v>
      </c>
      <c r="V510" s="3">
        <v>176680</v>
      </c>
      <c r="W510">
        <v>167</v>
      </c>
      <c r="X510">
        <v>84</v>
      </c>
      <c r="Y510" s="16">
        <v>4.4545635141752697</v>
      </c>
      <c r="Z510" s="17">
        <v>0.22961030025947499</v>
      </c>
      <c r="AA510" s="7" t="str">
        <f t="shared" si="10"/>
        <v>HIST2H</v>
      </c>
      <c r="AB510">
        <v>509</v>
      </c>
      <c r="AC510" t="s">
        <v>4115</v>
      </c>
      <c r="AD510">
        <v>167</v>
      </c>
    </row>
    <row r="511" spans="1:30">
      <c r="A511" t="s">
        <v>3154</v>
      </c>
      <c r="B511" t="s">
        <v>3154</v>
      </c>
      <c r="C511" s="10" t="s">
        <v>3155</v>
      </c>
      <c r="D511" t="s">
        <v>5280</v>
      </c>
      <c r="E511" s="3">
        <v>204330</v>
      </c>
      <c r="F511" s="3">
        <v>0</v>
      </c>
      <c r="G511" s="3">
        <v>14195</v>
      </c>
      <c r="H511" s="3">
        <v>4598.5</v>
      </c>
      <c r="I511" s="3">
        <v>0</v>
      </c>
      <c r="J511" s="3">
        <v>32890</v>
      </c>
      <c r="K511" s="3">
        <v>3344500</v>
      </c>
      <c r="L511" s="3">
        <v>10403000</v>
      </c>
      <c r="M511" s="3">
        <v>7638000</v>
      </c>
      <c r="N511" s="3">
        <v>144850</v>
      </c>
      <c r="O511" s="3">
        <v>4869.8999999999996</v>
      </c>
      <c r="P511" s="3">
        <v>1009000</v>
      </c>
      <c r="Q511" s="3">
        <v>381120</v>
      </c>
      <c r="R511" s="3">
        <v>54787</v>
      </c>
      <c r="S511" s="3">
        <v>327840</v>
      </c>
      <c r="T511" s="3">
        <v>4203100</v>
      </c>
      <c r="U511" s="3">
        <v>407710</v>
      </c>
      <c r="V511" s="3">
        <v>11339000</v>
      </c>
      <c r="W511">
        <v>1427</v>
      </c>
      <c r="X511">
        <v>1335</v>
      </c>
      <c r="Y511" s="16">
        <v>4.3679212310636499</v>
      </c>
      <c r="Z511" s="17">
        <v>5.2415410910855699E-2</v>
      </c>
      <c r="AA511" s="7" t="str">
        <f t="shared" si="10"/>
        <v xml:space="preserve">HSPA6 </v>
      </c>
      <c r="AB511">
        <v>510</v>
      </c>
      <c r="AC511" t="s">
        <v>5785</v>
      </c>
      <c r="AD511">
        <v>1427</v>
      </c>
    </row>
    <row r="512" spans="1:30">
      <c r="A512" t="s">
        <v>3495</v>
      </c>
      <c r="B512" t="s">
        <v>3495</v>
      </c>
      <c r="C512" s="10" t="s">
        <v>3496</v>
      </c>
      <c r="D512" t="s">
        <v>5403</v>
      </c>
      <c r="E512" s="3">
        <v>0</v>
      </c>
      <c r="F512" s="3">
        <v>0</v>
      </c>
      <c r="G512" s="3">
        <v>0</v>
      </c>
      <c r="H512" s="3">
        <v>0</v>
      </c>
      <c r="I512" s="3">
        <v>0</v>
      </c>
      <c r="J512" s="3">
        <v>0</v>
      </c>
      <c r="K512" s="3">
        <v>0</v>
      </c>
      <c r="L512" s="3">
        <v>0</v>
      </c>
      <c r="M512" s="3">
        <v>0</v>
      </c>
      <c r="N512" s="3">
        <v>0</v>
      </c>
      <c r="O512" s="3">
        <v>0</v>
      </c>
      <c r="P512" s="3">
        <v>0</v>
      </c>
      <c r="Q512" s="3">
        <v>0</v>
      </c>
      <c r="R512" s="3">
        <v>0</v>
      </c>
      <c r="S512" s="3">
        <v>0</v>
      </c>
      <c r="T512" s="3">
        <v>7220</v>
      </c>
      <c r="U512" s="3">
        <v>0</v>
      </c>
      <c r="V512" s="3">
        <v>33139</v>
      </c>
      <c r="W512">
        <v>1570</v>
      </c>
      <c r="X512">
        <v>1474</v>
      </c>
      <c r="Y512" s="16">
        <v>3.94467518996063</v>
      </c>
      <c r="Z512" s="17">
        <v>2.27185833082106E-2</v>
      </c>
      <c r="AA512" s="7" t="str">
        <f t="shared" si="10"/>
        <v>PRKAG1</v>
      </c>
      <c r="AB512">
        <v>511</v>
      </c>
      <c r="AC512" t="s">
        <v>5403</v>
      </c>
      <c r="AD512">
        <v>1570</v>
      </c>
    </row>
    <row r="513" spans="1:30">
      <c r="A513" t="s">
        <v>3490</v>
      </c>
      <c r="B513" t="s">
        <v>3491</v>
      </c>
      <c r="C513" s="10" t="s">
        <v>3492</v>
      </c>
      <c r="D513" t="s">
        <v>5401</v>
      </c>
      <c r="E513" s="3">
        <v>0</v>
      </c>
      <c r="F513" s="3">
        <v>147500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  <c r="P513" s="3">
        <v>0</v>
      </c>
      <c r="Q513" s="3">
        <v>0</v>
      </c>
      <c r="R513" s="3">
        <v>0</v>
      </c>
      <c r="S513" s="3">
        <v>0</v>
      </c>
      <c r="T513" s="3">
        <v>0</v>
      </c>
      <c r="U513" s="3">
        <v>582500</v>
      </c>
      <c r="V513" s="3">
        <v>0</v>
      </c>
      <c r="W513">
        <v>1568</v>
      </c>
      <c r="X513">
        <v>1472</v>
      </c>
      <c r="Y513" s="16">
        <v>3.7172995080679101</v>
      </c>
      <c r="Z513" s="17">
        <v>0.170470660787054</v>
      </c>
      <c r="AA513" s="7" t="str">
        <f t="shared" si="10"/>
        <v xml:space="preserve">- HLA </v>
      </c>
      <c r="AB513">
        <v>512</v>
      </c>
      <c r="AC513" t="e">
        <f>- HLA</f>
        <v>#NAME?</v>
      </c>
      <c r="AD513">
        <v>1568</v>
      </c>
    </row>
    <row r="514" spans="1:30">
      <c r="A514" t="s">
        <v>322</v>
      </c>
      <c r="B514" t="s">
        <v>323</v>
      </c>
      <c r="C514" s="10" t="s">
        <v>324</v>
      </c>
      <c r="D514" t="s">
        <v>4164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655870</v>
      </c>
      <c r="M514" s="3">
        <v>193070</v>
      </c>
      <c r="N514" s="3">
        <v>0</v>
      </c>
      <c r="O514" s="3">
        <v>0</v>
      </c>
      <c r="P514" s="3">
        <v>0</v>
      </c>
      <c r="Q514" s="3">
        <v>0</v>
      </c>
      <c r="R514" s="3">
        <v>0</v>
      </c>
      <c r="S514" s="3">
        <v>0</v>
      </c>
      <c r="T514" s="3">
        <v>0</v>
      </c>
      <c r="U514" s="3">
        <v>574480</v>
      </c>
      <c r="V514" s="3">
        <v>0</v>
      </c>
      <c r="W514">
        <v>219</v>
      </c>
      <c r="X514">
        <v>136</v>
      </c>
      <c r="Y514" s="16">
        <v>3.7106323806878398</v>
      </c>
      <c r="Z514" s="17">
        <v>0.170470660787054</v>
      </c>
      <c r="AA514" s="7" t="str">
        <f t="shared" si="10"/>
        <v xml:space="preserve">PPM1G </v>
      </c>
      <c r="AB514">
        <v>513</v>
      </c>
      <c r="AC514" t="s">
        <v>5786</v>
      </c>
      <c r="AD514">
        <v>219</v>
      </c>
    </row>
    <row r="515" spans="1:30">
      <c r="A515" t="s">
        <v>3047</v>
      </c>
      <c r="B515" t="s">
        <v>3047</v>
      </c>
      <c r="C515" s="10" t="s">
        <v>3048</v>
      </c>
      <c r="D515" t="s">
        <v>5241</v>
      </c>
      <c r="E515" s="3">
        <v>0</v>
      </c>
      <c r="F515" s="3">
        <v>0</v>
      </c>
      <c r="G515" s="3">
        <v>0</v>
      </c>
      <c r="H515" s="3">
        <v>0</v>
      </c>
      <c r="I515" s="3">
        <v>0</v>
      </c>
      <c r="J515" s="3">
        <v>0</v>
      </c>
      <c r="K515" s="3">
        <v>39489</v>
      </c>
      <c r="L515" s="3">
        <v>0</v>
      </c>
      <c r="M515" s="3">
        <v>18348</v>
      </c>
      <c r="N515" s="3">
        <v>0</v>
      </c>
      <c r="O515" s="3">
        <v>0</v>
      </c>
      <c r="P515" s="3">
        <v>0</v>
      </c>
      <c r="Q515" s="3">
        <v>0</v>
      </c>
      <c r="R515" s="3">
        <v>0</v>
      </c>
      <c r="S515" s="3">
        <v>0</v>
      </c>
      <c r="T515" s="3">
        <v>0</v>
      </c>
      <c r="U515" s="3">
        <v>21617</v>
      </c>
      <c r="V515" s="3">
        <v>24089</v>
      </c>
      <c r="W515">
        <v>1381</v>
      </c>
      <c r="X515">
        <v>1289</v>
      </c>
      <c r="Y515" s="16">
        <v>4.3186551946496197</v>
      </c>
      <c r="Z515" s="17">
        <v>1.8468835679414201E-2</v>
      </c>
      <c r="AA515" s="7" t="str">
        <f t="shared" si="10"/>
        <v>TIMM44</v>
      </c>
      <c r="AB515">
        <v>514</v>
      </c>
      <c r="AC515" t="s">
        <v>5241</v>
      </c>
      <c r="AD515">
        <v>1381</v>
      </c>
    </row>
    <row r="516" spans="1:30">
      <c r="A516" t="s">
        <v>3639</v>
      </c>
      <c r="B516" t="s">
        <v>3640</v>
      </c>
      <c r="C516" s="10" t="s">
        <v>3641</v>
      </c>
      <c r="D516" t="s">
        <v>5454</v>
      </c>
      <c r="E516" s="3">
        <v>207370</v>
      </c>
      <c r="F516" s="3">
        <v>0</v>
      </c>
      <c r="G516" s="3">
        <v>61030</v>
      </c>
      <c r="H516" s="3">
        <v>0</v>
      </c>
      <c r="I516" s="3">
        <v>0</v>
      </c>
      <c r="J516" s="3">
        <v>23212</v>
      </c>
      <c r="K516" s="3">
        <v>93709</v>
      </c>
      <c r="L516" s="3">
        <v>465740</v>
      </c>
      <c r="M516" s="3">
        <v>109750</v>
      </c>
      <c r="N516" s="3">
        <v>0</v>
      </c>
      <c r="O516" s="3">
        <v>0</v>
      </c>
      <c r="P516" s="3">
        <v>18886</v>
      </c>
      <c r="Q516" s="3">
        <v>0</v>
      </c>
      <c r="R516" s="3">
        <v>0</v>
      </c>
      <c r="S516" s="3">
        <v>6599</v>
      </c>
      <c r="T516" s="3">
        <v>84244</v>
      </c>
      <c r="U516" s="3">
        <v>0</v>
      </c>
      <c r="V516" s="3">
        <v>81929</v>
      </c>
      <c r="W516">
        <v>1632</v>
      </c>
      <c r="X516">
        <v>1535</v>
      </c>
      <c r="Y516" s="16">
        <v>3.7459474250024201</v>
      </c>
      <c r="Z516" s="17">
        <v>0.176838565684901</v>
      </c>
      <c r="AA516" s="7" t="str">
        <f t="shared" si="10"/>
        <v>NME2;N</v>
      </c>
      <c r="AB516">
        <v>515</v>
      </c>
      <c r="AC516" t="s">
        <v>5454</v>
      </c>
      <c r="AD516">
        <v>1632</v>
      </c>
    </row>
    <row r="517" spans="1:30">
      <c r="A517" t="s">
        <v>1139</v>
      </c>
      <c r="B517" t="s">
        <v>1139</v>
      </c>
      <c r="C517" s="10" t="s">
        <v>1140</v>
      </c>
      <c r="D517" t="s">
        <v>4483</v>
      </c>
      <c r="E517" s="3">
        <v>119570</v>
      </c>
      <c r="F517" s="3">
        <v>122310</v>
      </c>
      <c r="G517" s="3">
        <v>0</v>
      </c>
      <c r="H517" s="3">
        <v>0</v>
      </c>
      <c r="I517" s="3">
        <v>0</v>
      </c>
      <c r="J517" s="3">
        <v>0</v>
      </c>
      <c r="K517" s="3">
        <v>288640</v>
      </c>
      <c r="L517" s="3">
        <v>366580</v>
      </c>
      <c r="M517" s="3">
        <v>0</v>
      </c>
      <c r="N517" s="3">
        <v>13967</v>
      </c>
      <c r="O517" s="3">
        <v>73673</v>
      </c>
      <c r="P517" s="3">
        <v>0</v>
      </c>
      <c r="Q517" s="3">
        <v>0</v>
      </c>
      <c r="R517" s="3">
        <v>0</v>
      </c>
      <c r="S517" s="3">
        <v>0</v>
      </c>
      <c r="T517" s="3">
        <v>99487</v>
      </c>
      <c r="U517" s="3">
        <v>252380</v>
      </c>
      <c r="V517" s="3">
        <v>0</v>
      </c>
      <c r="W517">
        <v>563</v>
      </c>
      <c r="X517">
        <v>478</v>
      </c>
      <c r="Y517" s="16">
        <v>3.85938899991499</v>
      </c>
      <c r="Z517" s="17">
        <v>0.238983016615437</v>
      </c>
      <c r="AA517" s="7" t="str">
        <f t="shared" si="10"/>
        <v>SSR4 T</v>
      </c>
      <c r="AB517">
        <v>516</v>
      </c>
      <c r="AC517" t="s">
        <v>4483</v>
      </c>
      <c r="AD517">
        <v>563</v>
      </c>
    </row>
    <row r="518" spans="1:30">
      <c r="A518" t="s">
        <v>1934</v>
      </c>
      <c r="B518" t="s">
        <v>1935</v>
      </c>
      <c r="C518" s="10" t="s">
        <v>1936</v>
      </c>
      <c r="D518" t="s">
        <v>4802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10363</v>
      </c>
      <c r="M518" s="3">
        <v>0</v>
      </c>
      <c r="N518" s="3">
        <v>0</v>
      </c>
      <c r="O518" s="3">
        <v>0</v>
      </c>
      <c r="P518" s="3">
        <v>0</v>
      </c>
      <c r="Q518" s="3">
        <v>0</v>
      </c>
      <c r="R518" s="3">
        <v>0</v>
      </c>
      <c r="S518" s="3">
        <v>0</v>
      </c>
      <c r="T518" s="3">
        <v>0</v>
      </c>
      <c r="U518" s="3">
        <v>57423</v>
      </c>
      <c r="V518" s="3">
        <v>9192.2000000000007</v>
      </c>
      <c r="W518">
        <v>908</v>
      </c>
      <c r="X518">
        <v>821</v>
      </c>
      <c r="Y518" s="16">
        <v>4.3251680555626999</v>
      </c>
      <c r="Z518" s="17">
        <v>2.36183108388551E-2</v>
      </c>
      <c r="AA518" s="7" t="str">
        <f t="shared" si="10"/>
        <v>SUCLG2</v>
      </c>
      <c r="AB518">
        <v>517</v>
      </c>
      <c r="AC518" t="s">
        <v>4802</v>
      </c>
      <c r="AD518">
        <v>908</v>
      </c>
    </row>
    <row r="519" spans="1:30">
      <c r="A519" t="s">
        <v>176</v>
      </c>
      <c r="B519" t="s">
        <v>177</v>
      </c>
      <c r="C519" s="10" t="s">
        <v>178</v>
      </c>
      <c r="D519" t="s">
        <v>4105</v>
      </c>
      <c r="E519" s="3">
        <v>121020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0</v>
      </c>
      <c r="M519" s="3">
        <v>34406</v>
      </c>
      <c r="N519" s="3">
        <v>9337</v>
      </c>
      <c r="O519" s="3">
        <v>0</v>
      </c>
      <c r="P519" s="3">
        <v>68714</v>
      </c>
      <c r="Q519" s="3">
        <v>0</v>
      </c>
      <c r="R519" s="3">
        <v>0</v>
      </c>
      <c r="S519" s="3">
        <v>0</v>
      </c>
      <c r="T519" s="3">
        <v>0</v>
      </c>
      <c r="U519" s="3">
        <v>165900</v>
      </c>
      <c r="V519" s="3">
        <v>224760</v>
      </c>
      <c r="W519">
        <v>156</v>
      </c>
      <c r="X519">
        <v>73</v>
      </c>
      <c r="Y519" s="16">
        <v>4.1631500776308696</v>
      </c>
      <c r="Z519" s="17">
        <v>0.20414796503951099</v>
      </c>
      <c r="AA519" s="7" t="str">
        <f t="shared" si="10"/>
        <v>ACTL6A</v>
      </c>
      <c r="AB519">
        <v>518</v>
      </c>
      <c r="AC519" t="s">
        <v>4105</v>
      </c>
      <c r="AD519">
        <v>156</v>
      </c>
    </row>
    <row r="520" spans="1:30">
      <c r="A520" t="s">
        <v>2207</v>
      </c>
      <c r="B520" t="s">
        <v>2207</v>
      </c>
      <c r="C520" s="10" t="s">
        <v>2208</v>
      </c>
      <c r="D520" t="s">
        <v>4921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  <c r="M520" s="3">
        <v>118030</v>
      </c>
      <c r="N520" s="3">
        <v>0</v>
      </c>
      <c r="O520" s="3">
        <v>0</v>
      </c>
      <c r="P520" s="3">
        <v>0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  <c r="V520" s="3">
        <v>482110</v>
      </c>
      <c r="W520">
        <v>1030</v>
      </c>
      <c r="X520">
        <v>943</v>
      </c>
      <c r="Y520" s="16">
        <v>3.6263342763614799</v>
      </c>
      <c r="Z520" s="17">
        <v>0.170470660787054</v>
      </c>
      <c r="AA520" s="7" t="str">
        <f t="shared" ref="AA520:AA583" si="11">MID(C520,SEARCH("Gene_Symbol=",C520)+12,6)</f>
        <v>SFRS2I</v>
      </c>
      <c r="AB520">
        <v>519</v>
      </c>
      <c r="AC520" t="s">
        <v>4921</v>
      </c>
      <c r="AD520">
        <v>1030</v>
      </c>
    </row>
    <row r="521" spans="1:30">
      <c r="A521" t="s">
        <v>1205</v>
      </c>
      <c r="B521" t="s">
        <v>1206</v>
      </c>
      <c r="C521" s="10" t="s">
        <v>1207</v>
      </c>
      <c r="D521" t="s">
        <v>5580</v>
      </c>
      <c r="E521" s="3">
        <v>0</v>
      </c>
      <c r="F521" s="3">
        <v>1790000</v>
      </c>
      <c r="G521" s="3">
        <v>1836800</v>
      </c>
      <c r="H521" s="3">
        <v>1863600</v>
      </c>
      <c r="I521" s="3">
        <v>195780</v>
      </c>
      <c r="J521" s="3">
        <v>663930</v>
      </c>
      <c r="K521" s="3">
        <v>2515700</v>
      </c>
      <c r="L521" s="3">
        <v>3419100</v>
      </c>
      <c r="M521" s="3">
        <v>808180</v>
      </c>
      <c r="N521" s="3">
        <v>400880</v>
      </c>
      <c r="O521" s="3">
        <v>739240</v>
      </c>
      <c r="P521" s="3">
        <v>853560</v>
      </c>
      <c r="Q521" s="3">
        <v>499860</v>
      </c>
      <c r="R521" s="3">
        <v>0</v>
      </c>
      <c r="S521" s="3">
        <v>33233</v>
      </c>
      <c r="T521" s="3">
        <v>1338600</v>
      </c>
      <c r="U521" s="3">
        <v>2909000</v>
      </c>
      <c r="V521" s="3">
        <v>1457800</v>
      </c>
      <c r="W521">
        <v>593</v>
      </c>
      <c r="X521">
        <v>508</v>
      </c>
      <c r="Y521" s="16">
        <v>4.1393954549063299</v>
      </c>
      <c r="Z521" s="17">
        <v>0.17388949570409601</v>
      </c>
      <c r="AA521" s="7" t="e">
        <f t="shared" si="11"/>
        <v>#VALUE!</v>
      </c>
      <c r="AB521">
        <v>520</v>
      </c>
      <c r="AC521" t="s">
        <v>5580</v>
      </c>
      <c r="AD521">
        <v>593</v>
      </c>
    </row>
    <row r="522" spans="1:30">
      <c r="A522" t="s">
        <v>2594</v>
      </c>
      <c r="B522" t="s">
        <v>2595</v>
      </c>
      <c r="C522" s="10" t="s">
        <v>2596</v>
      </c>
      <c r="D522" t="s">
        <v>5068</v>
      </c>
      <c r="E522" s="3">
        <v>0</v>
      </c>
      <c r="F522" s="3">
        <v>0</v>
      </c>
      <c r="G522" s="3">
        <v>1913.8</v>
      </c>
      <c r="H522" s="3">
        <v>0</v>
      </c>
      <c r="I522" s="3">
        <v>0</v>
      </c>
      <c r="J522" s="3">
        <v>2034.8</v>
      </c>
      <c r="K522" s="3">
        <v>878670</v>
      </c>
      <c r="L522" s="3">
        <v>186220</v>
      </c>
      <c r="M522" s="3">
        <v>0</v>
      </c>
      <c r="N522" s="3">
        <v>6958.8</v>
      </c>
      <c r="O522" s="3">
        <v>0</v>
      </c>
      <c r="P522" s="3">
        <v>0</v>
      </c>
      <c r="Q522" s="3">
        <v>0</v>
      </c>
      <c r="R522" s="3">
        <v>0</v>
      </c>
      <c r="S522" s="3">
        <v>0</v>
      </c>
      <c r="T522" s="3">
        <v>806550</v>
      </c>
      <c r="U522" s="3">
        <v>0</v>
      </c>
      <c r="V522" s="3">
        <v>0</v>
      </c>
      <c r="W522">
        <v>1190</v>
      </c>
      <c r="X522">
        <v>1100</v>
      </c>
      <c r="Y522" s="16">
        <v>3.0796907669115599</v>
      </c>
      <c r="Z522" s="17">
        <v>0.30611710370871298</v>
      </c>
      <c r="AA522" s="7" t="str">
        <f t="shared" si="11"/>
        <v xml:space="preserve">SYNE2 </v>
      </c>
      <c r="AB522">
        <v>521</v>
      </c>
      <c r="AC522" t="s">
        <v>5787</v>
      </c>
      <c r="AD522">
        <v>1190</v>
      </c>
    </row>
    <row r="523" spans="1:30">
      <c r="A523" t="s">
        <v>2400</v>
      </c>
      <c r="B523" t="s">
        <v>2401</v>
      </c>
      <c r="C523" s="10" t="s">
        <v>2402</v>
      </c>
      <c r="D523" t="s">
        <v>4994</v>
      </c>
      <c r="E523" s="3">
        <v>0</v>
      </c>
      <c r="F523" s="3">
        <v>32869</v>
      </c>
      <c r="G523" s="3">
        <v>0</v>
      </c>
      <c r="H523" s="3">
        <v>0</v>
      </c>
      <c r="I523" s="3">
        <v>0</v>
      </c>
      <c r="J523" s="3">
        <v>0</v>
      </c>
      <c r="K523" s="3">
        <v>24801</v>
      </c>
      <c r="L523" s="3">
        <v>70342</v>
      </c>
      <c r="M523" s="3">
        <v>48468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  <c r="S523" s="3">
        <v>35879</v>
      </c>
      <c r="T523" s="3">
        <v>0</v>
      </c>
      <c r="U523" s="3">
        <v>61645</v>
      </c>
      <c r="V523" s="3">
        <v>74462</v>
      </c>
      <c r="W523">
        <v>1111</v>
      </c>
      <c r="X523">
        <v>1022</v>
      </c>
      <c r="Y523" s="16">
        <v>4.17682899281691</v>
      </c>
      <c r="Z523" s="17">
        <v>0.135019666679036</v>
      </c>
      <c r="AA523" s="7" t="str">
        <f t="shared" si="11"/>
        <v>PPP1CB</v>
      </c>
      <c r="AB523">
        <v>522</v>
      </c>
      <c r="AC523" t="s">
        <v>4994</v>
      </c>
      <c r="AD523">
        <v>1111</v>
      </c>
    </row>
    <row r="524" spans="1:30">
      <c r="A524" t="s">
        <v>610</v>
      </c>
      <c r="B524" t="s">
        <v>610</v>
      </c>
      <c r="C524" s="10" t="s">
        <v>611</v>
      </c>
      <c r="D524" t="s">
        <v>4281</v>
      </c>
      <c r="E524" s="3">
        <v>489510</v>
      </c>
      <c r="F524" s="3">
        <v>344860</v>
      </c>
      <c r="G524" s="3">
        <v>371010</v>
      </c>
      <c r="H524" s="3">
        <v>309650</v>
      </c>
      <c r="I524" s="3">
        <v>105840</v>
      </c>
      <c r="J524" s="3">
        <v>64276</v>
      </c>
      <c r="K524" s="3">
        <v>1574000</v>
      </c>
      <c r="L524" s="3">
        <v>2356300</v>
      </c>
      <c r="M524" s="3">
        <v>551590</v>
      </c>
      <c r="N524" s="3">
        <v>48498</v>
      </c>
      <c r="O524" s="3">
        <v>589040</v>
      </c>
      <c r="P524" s="3">
        <v>764140</v>
      </c>
      <c r="Q524" s="3">
        <v>0</v>
      </c>
      <c r="R524" s="3">
        <v>106680</v>
      </c>
      <c r="S524" s="3">
        <v>124900</v>
      </c>
      <c r="T524" s="3">
        <v>532340</v>
      </c>
      <c r="U524" s="3">
        <v>3661600</v>
      </c>
      <c r="V524" s="3">
        <v>1389000</v>
      </c>
      <c r="W524">
        <v>343</v>
      </c>
      <c r="X524">
        <v>259</v>
      </c>
      <c r="Y524" s="16">
        <v>4.4254712401734899</v>
      </c>
      <c r="Z524" s="17">
        <v>0.12794460106817501</v>
      </c>
      <c r="AA524" s="7" t="str">
        <f t="shared" si="11"/>
        <v>CCT5 T</v>
      </c>
      <c r="AB524">
        <v>523</v>
      </c>
      <c r="AC524" t="s">
        <v>4281</v>
      </c>
      <c r="AD524">
        <v>343</v>
      </c>
    </row>
    <row r="525" spans="1:30">
      <c r="A525" t="s">
        <v>1244</v>
      </c>
      <c r="B525" t="s">
        <v>1244</v>
      </c>
      <c r="C525" s="10" t="s">
        <v>1245</v>
      </c>
      <c r="D525" t="s">
        <v>5580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  <c r="M525" s="3">
        <v>0</v>
      </c>
      <c r="N525" s="3">
        <v>0</v>
      </c>
      <c r="O525" s="3">
        <v>0</v>
      </c>
      <c r="P525" s="3">
        <v>0</v>
      </c>
      <c r="Q525" s="3">
        <v>0</v>
      </c>
      <c r="R525" s="3">
        <v>0</v>
      </c>
      <c r="S525" s="3">
        <v>0</v>
      </c>
      <c r="T525" s="3">
        <v>0</v>
      </c>
      <c r="U525" s="3">
        <v>28117</v>
      </c>
      <c r="V525" s="3">
        <v>16050</v>
      </c>
      <c r="W525">
        <v>608</v>
      </c>
      <c r="X525">
        <v>523</v>
      </c>
      <c r="Y525" s="16">
        <v>4.2498135759374804</v>
      </c>
      <c r="Z525" s="17">
        <v>1.8932923342001799E-2</v>
      </c>
      <c r="AA525" s="7" t="e">
        <f t="shared" si="11"/>
        <v>#VALUE!</v>
      </c>
      <c r="AB525">
        <v>524</v>
      </c>
      <c r="AC525" t="s">
        <v>5580</v>
      </c>
      <c r="AD525">
        <v>608</v>
      </c>
    </row>
    <row r="526" spans="1:30">
      <c r="A526" t="s">
        <v>1816</v>
      </c>
      <c r="B526" t="s">
        <v>1816</v>
      </c>
      <c r="C526" s="10" t="s">
        <v>1817</v>
      </c>
      <c r="D526" t="s">
        <v>4756</v>
      </c>
      <c r="E526" s="3">
        <v>0</v>
      </c>
      <c r="F526" s="3">
        <v>0</v>
      </c>
      <c r="G526" s="3">
        <v>43136</v>
      </c>
      <c r="H526" s="3">
        <v>0</v>
      </c>
      <c r="I526" s="3">
        <v>323930</v>
      </c>
      <c r="J526" s="3">
        <v>0</v>
      </c>
      <c r="K526" s="3">
        <v>0</v>
      </c>
      <c r="L526" s="3">
        <v>0</v>
      </c>
      <c r="M526" s="3">
        <v>0</v>
      </c>
      <c r="N526" s="3">
        <v>0</v>
      </c>
      <c r="O526" s="3">
        <v>0</v>
      </c>
      <c r="P526" s="3">
        <v>0</v>
      </c>
      <c r="Q526" s="3">
        <v>0</v>
      </c>
      <c r="R526" s="3">
        <v>0</v>
      </c>
      <c r="S526" s="3">
        <v>0</v>
      </c>
      <c r="T526" s="3">
        <v>0</v>
      </c>
      <c r="U526" s="3">
        <v>0</v>
      </c>
      <c r="V526" s="3">
        <v>436100</v>
      </c>
      <c r="W526">
        <v>859</v>
      </c>
      <c r="X526">
        <v>772</v>
      </c>
      <c r="Y526" s="16">
        <v>3.57809982161878</v>
      </c>
      <c r="Z526" s="17">
        <v>0.170470660787054</v>
      </c>
      <c r="AA526" s="7" t="str">
        <f t="shared" si="11"/>
        <v>ADARB2</v>
      </c>
      <c r="AB526">
        <v>525</v>
      </c>
      <c r="AC526" t="s">
        <v>4756</v>
      </c>
      <c r="AD526">
        <v>859</v>
      </c>
    </row>
    <row r="527" spans="1:30">
      <c r="A527" t="s">
        <v>251</v>
      </c>
      <c r="B527" t="s">
        <v>251</v>
      </c>
      <c r="C527" s="10" t="s">
        <v>252</v>
      </c>
      <c r="D527" t="s">
        <v>4136</v>
      </c>
      <c r="E527" s="3">
        <v>0</v>
      </c>
      <c r="F527" s="3">
        <v>0</v>
      </c>
      <c r="G527" s="3">
        <v>0</v>
      </c>
      <c r="H527" s="3">
        <v>0</v>
      </c>
      <c r="I527" s="3">
        <v>0</v>
      </c>
      <c r="J527" s="3">
        <v>0</v>
      </c>
      <c r="K527" s="3">
        <v>32404</v>
      </c>
      <c r="L527" s="3">
        <v>0</v>
      </c>
      <c r="M527" s="3">
        <v>39669</v>
      </c>
      <c r="N527" s="3">
        <v>0</v>
      </c>
      <c r="O527" s="3">
        <v>0</v>
      </c>
      <c r="P527" s="3">
        <v>0</v>
      </c>
      <c r="Q527" s="3">
        <v>0</v>
      </c>
      <c r="R527" s="3">
        <v>0</v>
      </c>
      <c r="S527" s="3">
        <v>0</v>
      </c>
      <c r="T527" s="3">
        <v>0</v>
      </c>
      <c r="U527" s="3">
        <v>0</v>
      </c>
      <c r="V527" s="3">
        <v>426840</v>
      </c>
      <c r="W527">
        <v>188</v>
      </c>
      <c r="X527">
        <v>105</v>
      </c>
      <c r="Y527" s="16">
        <v>3.5677786182234601</v>
      </c>
      <c r="Z527" s="17">
        <v>0.170470660787054</v>
      </c>
      <c r="AA527" s="7" t="str">
        <f t="shared" si="11"/>
        <v xml:space="preserve">SSRP1 </v>
      </c>
      <c r="AB527">
        <v>526</v>
      </c>
      <c r="AC527" t="s">
        <v>5788</v>
      </c>
      <c r="AD527">
        <v>188</v>
      </c>
    </row>
    <row r="528" spans="1:30">
      <c r="A528" t="s">
        <v>1292</v>
      </c>
      <c r="B528" t="s">
        <v>1292</v>
      </c>
      <c r="C528" s="10" t="s">
        <v>1293</v>
      </c>
      <c r="D528" t="s">
        <v>4089</v>
      </c>
      <c r="E528" s="3">
        <v>0</v>
      </c>
      <c r="F528" s="3">
        <v>101750</v>
      </c>
      <c r="G528" s="3">
        <v>417760</v>
      </c>
      <c r="H528" s="3">
        <v>934540</v>
      </c>
      <c r="I528" s="3">
        <v>0</v>
      </c>
      <c r="J528" s="3">
        <v>320900</v>
      </c>
      <c r="K528" s="3">
        <v>771040</v>
      </c>
      <c r="L528" s="3">
        <v>2606800</v>
      </c>
      <c r="M528" s="3">
        <v>1000300</v>
      </c>
      <c r="N528" s="3">
        <v>58286</v>
      </c>
      <c r="O528" s="3">
        <v>147460</v>
      </c>
      <c r="P528" s="3">
        <v>263000</v>
      </c>
      <c r="Q528" s="3">
        <v>139020</v>
      </c>
      <c r="R528" s="3">
        <v>0</v>
      </c>
      <c r="S528" s="3">
        <v>39772</v>
      </c>
      <c r="T528" s="3">
        <v>133000</v>
      </c>
      <c r="U528" s="3">
        <v>1998300</v>
      </c>
      <c r="V528" s="3">
        <v>1107900</v>
      </c>
      <c r="W528">
        <v>628</v>
      </c>
      <c r="X528">
        <v>543</v>
      </c>
      <c r="Y528" s="16">
        <v>4.11528030442269</v>
      </c>
      <c r="Z528" s="17">
        <v>0.120677929688531</v>
      </c>
      <c r="AA528" s="7" t="str">
        <f t="shared" si="11"/>
        <v>SLC25A</v>
      </c>
      <c r="AB528">
        <v>527</v>
      </c>
      <c r="AC528" t="s">
        <v>4089</v>
      </c>
      <c r="AD528">
        <v>628</v>
      </c>
    </row>
    <row r="529" spans="1:30">
      <c r="A529" t="s">
        <v>2029</v>
      </c>
      <c r="B529" t="s">
        <v>2029</v>
      </c>
      <c r="C529" s="10" t="s">
        <v>2030</v>
      </c>
      <c r="D529" t="s">
        <v>4844</v>
      </c>
      <c r="E529" s="3">
        <v>0</v>
      </c>
      <c r="F529" s="3">
        <v>0</v>
      </c>
      <c r="G529" s="3">
        <v>0</v>
      </c>
      <c r="H529" s="3">
        <v>0</v>
      </c>
      <c r="I529" s="3">
        <v>0</v>
      </c>
      <c r="J529" s="3">
        <v>0</v>
      </c>
      <c r="K529" s="3">
        <v>0</v>
      </c>
      <c r="L529" s="3">
        <v>0</v>
      </c>
      <c r="M529" s="3">
        <v>0</v>
      </c>
      <c r="N529" s="3">
        <v>0</v>
      </c>
      <c r="O529" s="3">
        <v>0</v>
      </c>
      <c r="P529" s="3">
        <v>0</v>
      </c>
      <c r="Q529" s="3">
        <v>0</v>
      </c>
      <c r="R529" s="3">
        <v>0</v>
      </c>
      <c r="S529" s="3">
        <v>0</v>
      </c>
      <c r="T529" s="3">
        <v>6172.1</v>
      </c>
      <c r="U529" s="3">
        <v>0</v>
      </c>
      <c r="V529" s="3">
        <v>30803</v>
      </c>
      <c r="W529">
        <v>950</v>
      </c>
      <c r="X529">
        <v>863</v>
      </c>
      <c r="Y529" s="16">
        <v>3.83410186414714</v>
      </c>
      <c r="Z529" s="17">
        <v>2.3509566878453899E-2</v>
      </c>
      <c r="AA529" s="7" t="str">
        <f t="shared" si="11"/>
        <v>FAM91A</v>
      </c>
      <c r="AB529">
        <v>528</v>
      </c>
      <c r="AC529" t="s">
        <v>4844</v>
      </c>
      <c r="AD529">
        <v>950</v>
      </c>
    </row>
    <row r="530" spans="1:30">
      <c r="A530" t="s">
        <v>2079</v>
      </c>
      <c r="B530" t="s">
        <v>2079</v>
      </c>
      <c r="C530" s="10" t="s">
        <v>2080</v>
      </c>
      <c r="D530" t="s">
        <v>4866</v>
      </c>
      <c r="E530" s="3">
        <v>11060</v>
      </c>
      <c r="F530" s="3">
        <v>41532</v>
      </c>
      <c r="G530" s="3">
        <v>0</v>
      </c>
      <c r="H530" s="3">
        <v>0</v>
      </c>
      <c r="I530" s="3">
        <v>0</v>
      </c>
      <c r="J530" s="3">
        <v>0</v>
      </c>
      <c r="K530" s="3">
        <v>31860</v>
      </c>
      <c r="L530" s="3">
        <v>0</v>
      </c>
      <c r="M530" s="3">
        <v>0</v>
      </c>
      <c r="N530" s="3">
        <v>0</v>
      </c>
      <c r="O530" s="3">
        <v>0</v>
      </c>
      <c r="P530" s="3">
        <v>17136</v>
      </c>
      <c r="Q530" s="3">
        <v>0</v>
      </c>
      <c r="R530" s="3">
        <v>0</v>
      </c>
      <c r="S530" s="3">
        <v>0</v>
      </c>
      <c r="T530" s="3">
        <v>20295</v>
      </c>
      <c r="U530" s="3">
        <v>0</v>
      </c>
      <c r="V530" s="3">
        <v>58386</v>
      </c>
      <c r="W530">
        <v>973</v>
      </c>
      <c r="X530">
        <v>886</v>
      </c>
      <c r="Y530" s="16">
        <v>3.7032667309507801</v>
      </c>
      <c r="Z530" s="17">
        <v>0.129731840713291</v>
      </c>
      <c r="AA530" s="7" t="str">
        <f t="shared" si="11"/>
        <v>POLDIP</v>
      </c>
      <c r="AB530">
        <v>529</v>
      </c>
      <c r="AC530" t="s">
        <v>4866</v>
      </c>
      <c r="AD530">
        <v>973</v>
      </c>
    </row>
    <row r="531" spans="1:30">
      <c r="A531" t="s">
        <v>2312</v>
      </c>
      <c r="B531" t="s">
        <v>2313</v>
      </c>
      <c r="C531" s="10" t="s">
        <v>2314</v>
      </c>
      <c r="D531" t="s">
        <v>4963</v>
      </c>
      <c r="E531" s="3">
        <v>0</v>
      </c>
      <c r="F531" s="3">
        <v>62071</v>
      </c>
      <c r="G531" s="3">
        <v>211050</v>
      </c>
      <c r="H531" s="3">
        <v>51280</v>
      </c>
      <c r="I531" s="3">
        <v>0</v>
      </c>
      <c r="J531" s="3">
        <v>0</v>
      </c>
      <c r="K531" s="3">
        <v>123910</v>
      </c>
      <c r="L531" s="3">
        <v>439220</v>
      </c>
      <c r="M531" s="3">
        <v>77554</v>
      </c>
      <c r="N531" s="3">
        <v>0</v>
      </c>
      <c r="O531" s="3">
        <v>63342</v>
      </c>
      <c r="P531" s="3">
        <v>31933</v>
      </c>
      <c r="Q531" s="3">
        <v>0</v>
      </c>
      <c r="R531" s="3">
        <v>0</v>
      </c>
      <c r="S531" s="3">
        <v>0</v>
      </c>
      <c r="T531" s="3">
        <v>65170</v>
      </c>
      <c r="U531" s="3">
        <v>397690</v>
      </c>
      <c r="V531" s="3">
        <v>0</v>
      </c>
      <c r="W531">
        <v>1075</v>
      </c>
      <c r="X531">
        <v>987</v>
      </c>
      <c r="Y531" s="16">
        <v>3.7121291656456101</v>
      </c>
      <c r="Z531" s="17">
        <v>0.27189602000617302</v>
      </c>
      <c r="AA531" s="7" t="str">
        <f t="shared" si="11"/>
        <v xml:space="preserve">YWHAB </v>
      </c>
      <c r="AB531">
        <v>530</v>
      </c>
      <c r="AC531" t="s">
        <v>5789</v>
      </c>
      <c r="AD531">
        <v>1075</v>
      </c>
    </row>
    <row r="532" spans="1:30">
      <c r="A532" t="s">
        <v>586</v>
      </c>
      <c r="B532" t="s">
        <v>586</v>
      </c>
      <c r="C532" s="10" t="s">
        <v>587</v>
      </c>
      <c r="D532" t="s">
        <v>4272</v>
      </c>
      <c r="E532" s="3">
        <v>0</v>
      </c>
      <c r="F532" s="3">
        <v>0</v>
      </c>
      <c r="G532" s="3">
        <v>0</v>
      </c>
      <c r="H532" s="3">
        <v>0</v>
      </c>
      <c r="I532" s="3">
        <v>0</v>
      </c>
      <c r="J532" s="3">
        <v>0</v>
      </c>
      <c r="K532" s="3">
        <v>0</v>
      </c>
      <c r="L532" s="3">
        <v>56172</v>
      </c>
      <c r="M532" s="3">
        <v>0</v>
      </c>
      <c r="N532" s="3">
        <v>0</v>
      </c>
      <c r="O532" s="3">
        <v>0</v>
      </c>
      <c r="P532" s="3">
        <v>0</v>
      </c>
      <c r="Q532" s="3">
        <v>0</v>
      </c>
      <c r="R532" s="3">
        <v>0</v>
      </c>
      <c r="S532" s="3">
        <v>0</v>
      </c>
      <c r="T532" s="3">
        <v>0</v>
      </c>
      <c r="U532" s="3">
        <v>0</v>
      </c>
      <c r="V532" s="3">
        <v>403770</v>
      </c>
      <c r="W532">
        <v>334</v>
      </c>
      <c r="X532">
        <v>250</v>
      </c>
      <c r="Y532" s="16">
        <v>3.5410580657477499</v>
      </c>
      <c r="Z532" s="17">
        <v>0.170470660787054</v>
      </c>
      <c r="AA532" s="7" t="str">
        <f t="shared" si="11"/>
        <v>OBFC2A</v>
      </c>
      <c r="AB532">
        <v>531</v>
      </c>
      <c r="AC532" t="s">
        <v>4272</v>
      </c>
      <c r="AD532">
        <v>334</v>
      </c>
    </row>
    <row r="533" spans="1:30">
      <c r="A533" t="s">
        <v>908</v>
      </c>
      <c r="B533" t="s">
        <v>908</v>
      </c>
      <c r="C533" s="10" t="s">
        <v>909</v>
      </c>
      <c r="D533" t="s">
        <v>4393</v>
      </c>
      <c r="E533" s="3">
        <v>0</v>
      </c>
      <c r="F533" s="3">
        <v>0</v>
      </c>
      <c r="G533" s="3">
        <v>0</v>
      </c>
      <c r="H533" s="3">
        <v>0</v>
      </c>
      <c r="I533" s="3">
        <v>0</v>
      </c>
      <c r="J533" s="3">
        <v>0</v>
      </c>
      <c r="K533" s="3">
        <v>1113200</v>
      </c>
      <c r="L533" s="3">
        <v>0</v>
      </c>
      <c r="M533" s="3">
        <v>4125.3999999999996</v>
      </c>
      <c r="N533" s="3">
        <v>0</v>
      </c>
      <c r="O533" s="3">
        <v>0</v>
      </c>
      <c r="P533" s="3">
        <v>0</v>
      </c>
      <c r="Q533" s="3">
        <v>0</v>
      </c>
      <c r="R533" s="3">
        <v>0</v>
      </c>
      <c r="S533" s="3">
        <v>0</v>
      </c>
      <c r="T533" s="3">
        <v>0</v>
      </c>
      <c r="U533" s="3">
        <v>0</v>
      </c>
      <c r="V533" s="3">
        <v>403610</v>
      </c>
      <c r="W533">
        <v>463</v>
      </c>
      <c r="X533">
        <v>379</v>
      </c>
      <c r="Y533" s="16">
        <v>3.5408674647010998</v>
      </c>
      <c r="Z533" s="17">
        <v>0.170470660787054</v>
      </c>
      <c r="AA533" s="7" t="str">
        <f t="shared" si="11"/>
        <v>PDK3 p</v>
      </c>
      <c r="AB533">
        <v>532</v>
      </c>
      <c r="AC533" t="s">
        <v>4393</v>
      </c>
      <c r="AD533">
        <v>463</v>
      </c>
    </row>
    <row r="534" spans="1:30">
      <c r="A534" t="s">
        <v>325</v>
      </c>
      <c r="B534" t="s">
        <v>325</v>
      </c>
      <c r="C534" s="10" t="s">
        <v>326</v>
      </c>
      <c r="D534" t="s">
        <v>4165</v>
      </c>
      <c r="E534" s="3">
        <v>0</v>
      </c>
      <c r="F534" s="3">
        <v>0</v>
      </c>
      <c r="G534" s="3">
        <v>74205</v>
      </c>
      <c r="H534" s="3">
        <v>18547</v>
      </c>
      <c r="I534" s="3">
        <v>230020</v>
      </c>
      <c r="J534" s="3">
        <v>207870</v>
      </c>
      <c r="K534" s="3">
        <v>120370</v>
      </c>
      <c r="L534" s="3">
        <v>0</v>
      </c>
      <c r="M534" s="3">
        <v>35109</v>
      </c>
      <c r="N534" s="3">
        <v>34009</v>
      </c>
      <c r="O534" s="3">
        <v>72704</v>
      </c>
      <c r="P534" s="3">
        <v>0</v>
      </c>
      <c r="Q534" s="3">
        <v>0</v>
      </c>
      <c r="R534" s="3">
        <v>178160</v>
      </c>
      <c r="S534" s="3">
        <v>112270</v>
      </c>
      <c r="T534" s="3">
        <v>98825</v>
      </c>
      <c r="U534" s="3">
        <v>532470</v>
      </c>
      <c r="V534" s="3">
        <v>399190</v>
      </c>
      <c r="W534">
        <v>220</v>
      </c>
      <c r="X534">
        <v>137</v>
      </c>
      <c r="Y534" s="16">
        <v>4.5034145729520096</v>
      </c>
      <c r="Z534" s="17">
        <v>0.13512912955790701</v>
      </c>
      <c r="AA534" s="7" t="str">
        <f t="shared" si="11"/>
        <v xml:space="preserve">EIF3D </v>
      </c>
      <c r="AB534">
        <v>533</v>
      </c>
      <c r="AC534" t="s">
        <v>5790</v>
      </c>
      <c r="AD534">
        <v>220</v>
      </c>
    </row>
    <row r="535" spans="1:30">
      <c r="A535" t="s">
        <v>3002</v>
      </c>
      <c r="B535" t="s">
        <v>3003</v>
      </c>
      <c r="C535" s="10" t="s">
        <v>3004</v>
      </c>
      <c r="D535" t="s">
        <v>5580</v>
      </c>
      <c r="E535" s="3">
        <v>2545000</v>
      </c>
      <c r="F535" s="3">
        <v>4725400</v>
      </c>
      <c r="G535" s="3">
        <v>5034100</v>
      </c>
      <c r="H535" s="3">
        <v>3308500</v>
      </c>
      <c r="I535" s="3">
        <v>3217600</v>
      </c>
      <c r="J535" s="3">
        <v>3676000</v>
      </c>
      <c r="K535" s="3">
        <v>81332000</v>
      </c>
      <c r="L535" s="3">
        <v>90768000</v>
      </c>
      <c r="M535" s="3">
        <v>33338000</v>
      </c>
      <c r="N535" s="3">
        <v>3380100</v>
      </c>
      <c r="O535" s="3">
        <v>5613500</v>
      </c>
      <c r="P535" s="3">
        <v>7424400</v>
      </c>
      <c r="Q535" s="3">
        <v>2559800</v>
      </c>
      <c r="R535" s="3">
        <v>6076700</v>
      </c>
      <c r="S535" s="3">
        <v>2394400</v>
      </c>
      <c r="T535" s="3">
        <v>25167000</v>
      </c>
      <c r="U535" s="3">
        <v>115140000</v>
      </c>
      <c r="V535" s="3">
        <v>85653000</v>
      </c>
      <c r="W535">
        <v>1362</v>
      </c>
      <c r="X535">
        <v>1270</v>
      </c>
      <c r="Y535" s="16">
        <v>3.9141754614269999</v>
      </c>
      <c r="Z535" s="17">
        <v>3.39928549575352E-4</v>
      </c>
      <c r="AA535" s="7" t="e">
        <f t="shared" si="11"/>
        <v>#VALUE!</v>
      </c>
      <c r="AB535">
        <v>534</v>
      </c>
      <c r="AC535" t="s">
        <v>5580</v>
      </c>
      <c r="AD535">
        <v>1362</v>
      </c>
    </row>
    <row r="536" spans="1:30">
      <c r="A536" t="s">
        <v>1381</v>
      </c>
      <c r="B536" t="s">
        <v>1381</v>
      </c>
      <c r="C536" s="10" t="s">
        <v>1382</v>
      </c>
      <c r="D536" t="s">
        <v>4579</v>
      </c>
      <c r="E536" s="3">
        <v>0</v>
      </c>
      <c r="F536" s="3">
        <v>0</v>
      </c>
      <c r="G536" s="3">
        <v>35472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  <c r="M536" s="3">
        <v>223220</v>
      </c>
      <c r="N536" s="3">
        <v>0</v>
      </c>
      <c r="O536" s="3">
        <v>0</v>
      </c>
      <c r="P536" s="3">
        <v>0</v>
      </c>
      <c r="Q536" s="3">
        <v>0</v>
      </c>
      <c r="R536" s="3">
        <v>0</v>
      </c>
      <c r="S536" s="3">
        <v>0</v>
      </c>
      <c r="T536" s="3">
        <v>0</v>
      </c>
      <c r="U536" s="3">
        <v>0</v>
      </c>
      <c r="V536" s="3">
        <v>387980</v>
      </c>
      <c r="W536">
        <v>666</v>
      </c>
      <c r="X536">
        <v>581</v>
      </c>
      <c r="Y536" s="16">
        <v>3.5218742530695799</v>
      </c>
      <c r="Z536" s="17">
        <v>0.170470660787054</v>
      </c>
      <c r="AA536" s="7" t="str">
        <f t="shared" si="11"/>
        <v>HAT1 H</v>
      </c>
      <c r="AB536">
        <v>535</v>
      </c>
      <c r="AC536" t="s">
        <v>4579</v>
      </c>
      <c r="AD536">
        <v>666</v>
      </c>
    </row>
    <row r="537" spans="1:30">
      <c r="A537" t="s">
        <v>3363</v>
      </c>
      <c r="B537" t="s">
        <v>3363</v>
      </c>
      <c r="C537" s="10" t="s">
        <v>3364</v>
      </c>
      <c r="D537" t="s">
        <v>5357</v>
      </c>
      <c r="E537" s="3">
        <v>0</v>
      </c>
      <c r="F537" s="3">
        <v>0</v>
      </c>
      <c r="G537" s="3">
        <v>0</v>
      </c>
      <c r="H537" s="3">
        <v>0</v>
      </c>
      <c r="I537" s="3">
        <v>0</v>
      </c>
      <c r="J537" s="3">
        <v>0</v>
      </c>
      <c r="K537" s="3">
        <v>70943</v>
      </c>
      <c r="L537" s="3">
        <v>0</v>
      </c>
      <c r="M537" s="3">
        <v>0</v>
      </c>
      <c r="N537" s="3">
        <v>0</v>
      </c>
      <c r="O537" s="3">
        <v>0</v>
      </c>
      <c r="P537" s="3">
        <v>0</v>
      </c>
      <c r="Q537" s="3">
        <v>0</v>
      </c>
      <c r="R537" s="3">
        <v>0</v>
      </c>
      <c r="S537" s="3">
        <v>0</v>
      </c>
      <c r="T537" s="3">
        <v>152310</v>
      </c>
      <c r="U537" s="3">
        <v>0</v>
      </c>
      <c r="V537" s="3">
        <v>0</v>
      </c>
      <c r="W537">
        <v>1516</v>
      </c>
      <c r="X537">
        <v>1420</v>
      </c>
      <c r="Y537" s="16">
        <v>3.0722170467793801</v>
      </c>
      <c r="Z537" s="17">
        <v>0.170470660787054</v>
      </c>
      <c r="AA537" s="7" t="str">
        <f t="shared" si="11"/>
        <v>C7orf2</v>
      </c>
      <c r="AB537">
        <v>536</v>
      </c>
      <c r="AC537" t="s">
        <v>5357</v>
      </c>
      <c r="AD537">
        <v>1516</v>
      </c>
    </row>
    <row r="538" spans="1:30">
      <c r="A538" t="s">
        <v>651</v>
      </c>
      <c r="B538" t="s">
        <v>651</v>
      </c>
      <c r="C538" s="10" t="s">
        <v>652</v>
      </c>
      <c r="D538" t="s">
        <v>5580</v>
      </c>
      <c r="E538" s="3">
        <v>0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802160</v>
      </c>
      <c r="M538" s="3">
        <v>46865</v>
      </c>
      <c r="N538" s="3">
        <v>0</v>
      </c>
      <c r="O538" s="3">
        <v>0</v>
      </c>
      <c r="P538" s="3">
        <v>0</v>
      </c>
      <c r="Q538" s="3">
        <v>0</v>
      </c>
      <c r="R538" s="3">
        <v>0</v>
      </c>
      <c r="S538" s="3">
        <v>0</v>
      </c>
      <c r="T538" s="3">
        <v>0</v>
      </c>
      <c r="U538" s="3">
        <v>410640</v>
      </c>
      <c r="V538" s="3">
        <v>0</v>
      </c>
      <c r="W538">
        <v>360</v>
      </c>
      <c r="X538">
        <v>276</v>
      </c>
      <c r="Y538" s="16">
        <v>3.5491715466993101</v>
      </c>
      <c r="Z538" s="17">
        <v>0.170470660787054</v>
      </c>
      <c r="AA538" s="7" t="e">
        <f t="shared" si="11"/>
        <v>#VALUE!</v>
      </c>
      <c r="AB538">
        <v>537</v>
      </c>
      <c r="AC538" t="s">
        <v>5580</v>
      </c>
      <c r="AD538">
        <v>360</v>
      </c>
    </row>
    <row r="539" spans="1:30">
      <c r="A539" t="s">
        <v>3203</v>
      </c>
      <c r="B539" t="s">
        <v>3204</v>
      </c>
      <c r="C539" s="10" t="s">
        <v>3205</v>
      </c>
      <c r="D539" t="s">
        <v>5298</v>
      </c>
      <c r="E539" s="3">
        <v>200090</v>
      </c>
      <c r="F539" s="3">
        <v>354020</v>
      </c>
      <c r="G539" s="3">
        <v>59396</v>
      </c>
      <c r="H539" s="3">
        <v>26056</v>
      </c>
      <c r="I539" s="3">
        <v>220590</v>
      </c>
      <c r="J539" s="3">
        <v>172220</v>
      </c>
      <c r="K539" s="3">
        <v>0</v>
      </c>
      <c r="L539" s="3">
        <v>334530</v>
      </c>
      <c r="M539" s="3">
        <v>107060</v>
      </c>
      <c r="N539" s="3">
        <v>111740</v>
      </c>
      <c r="O539" s="3">
        <v>0</v>
      </c>
      <c r="P539" s="3">
        <v>41882</v>
      </c>
      <c r="Q539" s="3">
        <v>7423</v>
      </c>
      <c r="R539" s="3">
        <v>0</v>
      </c>
      <c r="S539" s="3">
        <v>109140</v>
      </c>
      <c r="T539" s="3">
        <v>47414</v>
      </c>
      <c r="U539" s="3">
        <v>284780</v>
      </c>
      <c r="V539" s="3">
        <v>172460</v>
      </c>
      <c r="W539">
        <v>1448</v>
      </c>
      <c r="X539">
        <v>1355</v>
      </c>
      <c r="Y539" s="16">
        <v>4.0632326851351896</v>
      </c>
      <c r="Z539" s="17">
        <v>0.147684824342805</v>
      </c>
      <c r="AA539" s="7" t="str">
        <f t="shared" si="11"/>
        <v>KLHDC1</v>
      </c>
      <c r="AB539">
        <v>538</v>
      </c>
      <c r="AC539" t="s">
        <v>5298</v>
      </c>
      <c r="AD539">
        <v>1448</v>
      </c>
    </row>
    <row r="540" spans="1:30">
      <c r="A540" t="s">
        <v>1636</v>
      </c>
      <c r="B540" t="s">
        <v>1637</v>
      </c>
      <c r="C540" s="10" t="s">
        <v>1638</v>
      </c>
      <c r="D540" t="s">
        <v>4683</v>
      </c>
      <c r="E540" s="3">
        <v>146070</v>
      </c>
      <c r="F540" s="3">
        <v>282650</v>
      </c>
      <c r="G540" s="3">
        <v>106840</v>
      </c>
      <c r="H540" s="3">
        <v>127330</v>
      </c>
      <c r="I540" s="3">
        <v>42269</v>
      </c>
      <c r="J540" s="3">
        <v>75581</v>
      </c>
      <c r="K540" s="3">
        <v>407910</v>
      </c>
      <c r="L540" s="3">
        <v>1414200</v>
      </c>
      <c r="M540" s="3">
        <v>303460</v>
      </c>
      <c r="N540" s="3">
        <v>95931</v>
      </c>
      <c r="O540" s="3">
        <v>146380</v>
      </c>
      <c r="P540" s="3">
        <v>54601</v>
      </c>
      <c r="Q540" s="3">
        <v>47136</v>
      </c>
      <c r="R540" s="3">
        <v>0</v>
      </c>
      <c r="S540" s="3">
        <v>36019</v>
      </c>
      <c r="T540" s="3">
        <v>141860</v>
      </c>
      <c r="U540" s="3">
        <v>706740</v>
      </c>
      <c r="V540" s="3">
        <v>861900</v>
      </c>
      <c r="W540">
        <v>778</v>
      </c>
      <c r="X540">
        <v>692</v>
      </c>
      <c r="Y540" s="16">
        <v>4.0695763820261197</v>
      </c>
      <c r="Z540" s="17">
        <v>9.0870281607961997E-2</v>
      </c>
      <c r="AA540" s="7" t="str">
        <f t="shared" si="11"/>
        <v>ATP5F1</v>
      </c>
      <c r="AB540">
        <v>539</v>
      </c>
      <c r="AC540" t="s">
        <v>4683</v>
      </c>
      <c r="AD540">
        <v>778</v>
      </c>
    </row>
    <row r="541" spans="1:30">
      <c r="A541" t="s">
        <v>664</v>
      </c>
      <c r="B541" t="s">
        <v>665</v>
      </c>
      <c r="C541" s="10" t="s">
        <v>666</v>
      </c>
      <c r="D541" t="s">
        <v>4301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34117</v>
      </c>
      <c r="L541" s="3">
        <v>0</v>
      </c>
      <c r="M541" s="3">
        <v>0</v>
      </c>
      <c r="N541" s="3">
        <v>0</v>
      </c>
      <c r="O541" s="3">
        <v>0</v>
      </c>
      <c r="P541" s="3">
        <v>0</v>
      </c>
      <c r="Q541" s="3">
        <v>0</v>
      </c>
      <c r="R541" s="3">
        <v>0</v>
      </c>
      <c r="S541" s="3">
        <v>0</v>
      </c>
      <c r="T541" s="3">
        <v>15617</v>
      </c>
      <c r="U541" s="3">
        <v>0</v>
      </c>
      <c r="V541" s="3">
        <v>10456</v>
      </c>
      <c r="W541">
        <v>366</v>
      </c>
      <c r="X541">
        <v>282</v>
      </c>
      <c r="Y541" s="16">
        <v>3.7609577153657301</v>
      </c>
      <c r="Z541" s="17">
        <v>1.87657387421175E-2</v>
      </c>
      <c r="AA541" s="7" t="str">
        <f t="shared" si="11"/>
        <v xml:space="preserve">UBE3A </v>
      </c>
      <c r="AB541">
        <v>540</v>
      </c>
      <c r="AC541" t="s">
        <v>5791</v>
      </c>
      <c r="AD541">
        <v>366</v>
      </c>
    </row>
    <row r="542" spans="1:30">
      <c r="A542" t="s">
        <v>3645</v>
      </c>
      <c r="B542" t="s">
        <v>3646</v>
      </c>
      <c r="C542" s="10" t="s">
        <v>3647</v>
      </c>
      <c r="D542" t="s">
        <v>5456</v>
      </c>
      <c r="E542" s="3">
        <v>0</v>
      </c>
      <c r="F542" s="3">
        <v>0</v>
      </c>
      <c r="G542" s="3">
        <v>0</v>
      </c>
      <c r="H542" s="3">
        <v>14350</v>
      </c>
      <c r="I542" s="3">
        <v>4010.6</v>
      </c>
      <c r="J542" s="3">
        <v>115880</v>
      </c>
      <c r="K542" s="3">
        <v>0</v>
      </c>
      <c r="L542" s="3">
        <v>187430</v>
      </c>
      <c r="M542" s="3">
        <v>27932</v>
      </c>
      <c r="N542" s="3">
        <v>18085</v>
      </c>
      <c r="O542" s="3">
        <v>0</v>
      </c>
      <c r="P542" s="3">
        <v>7873.6</v>
      </c>
      <c r="Q542" s="3">
        <v>0</v>
      </c>
      <c r="R542" s="3">
        <v>0</v>
      </c>
      <c r="S542" s="3">
        <v>0</v>
      </c>
      <c r="T542" s="3">
        <v>4756</v>
      </c>
      <c r="U542" s="3">
        <v>60621</v>
      </c>
      <c r="V542" s="3">
        <v>20857</v>
      </c>
      <c r="W542">
        <v>1634</v>
      </c>
      <c r="X542">
        <v>1537</v>
      </c>
      <c r="Y542" s="16">
        <v>4.3028711942807201</v>
      </c>
      <c r="Z542" s="17">
        <v>5.40085411523549E-2</v>
      </c>
      <c r="AA542" s="7" t="str">
        <f t="shared" si="11"/>
        <v>LETMD1</v>
      </c>
      <c r="AB542">
        <v>541</v>
      </c>
      <c r="AC542" t="s">
        <v>5456</v>
      </c>
      <c r="AD542">
        <v>1634</v>
      </c>
    </row>
    <row r="543" spans="1:30">
      <c r="A543" t="s">
        <v>2345</v>
      </c>
      <c r="B543" t="s">
        <v>2346</v>
      </c>
      <c r="C543" s="10" t="s">
        <v>2347</v>
      </c>
      <c r="D543" t="s">
        <v>4974</v>
      </c>
      <c r="E543" s="3">
        <v>41504</v>
      </c>
      <c r="F543" s="3">
        <v>284950</v>
      </c>
      <c r="G543" s="3">
        <v>195400</v>
      </c>
      <c r="H543" s="3">
        <v>0</v>
      </c>
      <c r="I543" s="3">
        <v>209680</v>
      </c>
      <c r="J543" s="3">
        <v>373530</v>
      </c>
      <c r="K543" s="3">
        <v>90859</v>
      </c>
      <c r="L543" s="3">
        <v>707470</v>
      </c>
      <c r="M543" s="3">
        <v>345770</v>
      </c>
      <c r="N543" s="3">
        <v>106480</v>
      </c>
      <c r="O543" s="3">
        <v>0</v>
      </c>
      <c r="P543" s="3">
        <v>113260</v>
      </c>
      <c r="Q543" s="3">
        <v>100540</v>
      </c>
      <c r="R543" s="3">
        <v>510610</v>
      </c>
      <c r="S543" s="3">
        <v>0</v>
      </c>
      <c r="T543" s="3">
        <v>69763</v>
      </c>
      <c r="U543" s="3">
        <v>1292600</v>
      </c>
      <c r="V543" s="3">
        <v>551310</v>
      </c>
      <c r="W543">
        <v>1089</v>
      </c>
      <c r="X543">
        <v>1000</v>
      </c>
      <c r="Y543" s="16">
        <v>4.3100453579005098</v>
      </c>
      <c r="Z543" s="17">
        <v>0.19665314069776199</v>
      </c>
      <c r="AA543" s="7" t="str">
        <f t="shared" si="11"/>
        <v>OAS2 I</v>
      </c>
      <c r="AB543">
        <v>542</v>
      </c>
      <c r="AC543" t="s">
        <v>4974</v>
      </c>
      <c r="AD543">
        <v>1089</v>
      </c>
    </row>
    <row r="544" spans="1:30">
      <c r="A544" t="s">
        <v>219</v>
      </c>
      <c r="B544" t="s">
        <v>219</v>
      </c>
      <c r="C544" s="10" t="s">
        <v>220</v>
      </c>
      <c r="D544" t="s">
        <v>4121</v>
      </c>
      <c r="E544" s="3">
        <v>0</v>
      </c>
      <c r="F544" s="3">
        <v>7153.9</v>
      </c>
      <c r="G544" s="3">
        <v>0</v>
      </c>
      <c r="H544" s="3">
        <v>0</v>
      </c>
      <c r="I544" s="3">
        <v>10594</v>
      </c>
      <c r="J544" s="3">
        <v>11726</v>
      </c>
      <c r="K544" s="3">
        <v>0</v>
      </c>
      <c r="L544" s="3">
        <v>44764</v>
      </c>
      <c r="M544" s="3">
        <v>17288</v>
      </c>
      <c r="N544" s="3">
        <v>0</v>
      </c>
      <c r="O544" s="3">
        <v>8395.2999999999993</v>
      </c>
      <c r="P544" s="3">
        <v>0</v>
      </c>
      <c r="Q544" s="3">
        <v>12540</v>
      </c>
      <c r="R544" s="3">
        <v>0</v>
      </c>
      <c r="S544" s="3">
        <v>0</v>
      </c>
      <c r="T544" s="3">
        <v>16022</v>
      </c>
      <c r="U544" s="3">
        <v>30603</v>
      </c>
      <c r="V544" s="3">
        <v>10602</v>
      </c>
      <c r="W544">
        <v>173</v>
      </c>
      <c r="X544">
        <v>90</v>
      </c>
      <c r="Y544" s="16">
        <v>4.3054729168450496</v>
      </c>
      <c r="Z544" s="17">
        <v>3.6776008171427399E-2</v>
      </c>
      <c r="AA544" s="7" t="str">
        <f t="shared" si="11"/>
        <v xml:space="preserve">NUDT1 </v>
      </c>
      <c r="AB544">
        <v>543</v>
      </c>
      <c r="AC544" t="s">
        <v>5792</v>
      </c>
      <c r="AD544">
        <v>173</v>
      </c>
    </row>
    <row r="545" spans="1:30">
      <c r="A545" t="s">
        <v>3611</v>
      </c>
      <c r="B545" t="s">
        <v>3611</v>
      </c>
      <c r="C545" s="10" t="s">
        <v>3612</v>
      </c>
      <c r="D545" t="s">
        <v>5443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43898</v>
      </c>
      <c r="L545" s="3">
        <v>0</v>
      </c>
      <c r="M545" s="3">
        <v>0</v>
      </c>
      <c r="N545" s="3">
        <v>0</v>
      </c>
      <c r="O545" s="3">
        <v>0</v>
      </c>
      <c r="P545" s="3">
        <v>0</v>
      </c>
      <c r="Q545" s="3">
        <v>0</v>
      </c>
      <c r="R545" s="3">
        <v>0</v>
      </c>
      <c r="S545" s="3">
        <v>0</v>
      </c>
      <c r="T545" s="3">
        <v>0</v>
      </c>
      <c r="U545" s="3">
        <v>380590</v>
      </c>
      <c r="V545" s="3">
        <v>0</v>
      </c>
      <c r="W545">
        <v>1620</v>
      </c>
      <c r="X545">
        <v>1523</v>
      </c>
      <c r="Y545" s="16">
        <v>3.5126260432476899</v>
      </c>
      <c r="Z545" s="17">
        <v>0.170470660787054</v>
      </c>
      <c r="AA545" s="7" t="str">
        <f t="shared" si="11"/>
        <v>UCRC C</v>
      </c>
      <c r="AB545">
        <v>544</v>
      </c>
      <c r="AC545" t="s">
        <v>5443</v>
      </c>
      <c r="AD545">
        <v>1620</v>
      </c>
    </row>
    <row r="546" spans="1:30">
      <c r="A546" t="s">
        <v>2439</v>
      </c>
      <c r="B546" t="s">
        <v>2439</v>
      </c>
      <c r="C546" s="10" t="s">
        <v>2440</v>
      </c>
      <c r="D546" t="s">
        <v>5010</v>
      </c>
      <c r="E546" s="3">
        <v>0</v>
      </c>
      <c r="F546" s="3">
        <v>0</v>
      </c>
      <c r="G546" s="3">
        <v>0</v>
      </c>
      <c r="H546" s="3">
        <v>0</v>
      </c>
      <c r="I546" s="3">
        <v>0</v>
      </c>
      <c r="J546" s="3">
        <v>0</v>
      </c>
      <c r="K546" s="3">
        <v>66246</v>
      </c>
      <c r="L546" s="3">
        <v>303090</v>
      </c>
      <c r="M546" s="3">
        <v>0</v>
      </c>
      <c r="N546" s="3">
        <v>0</v>
      </c>
      <c r="O546" s="3">
        <v>0</v>
      </c>
      <c r="P546" s="3">
        <v>0</v>
      </c>
      <c r="Q546" s="3">
        <v>0</v>
      </c>
      <c r="R546" s="3">
        <v>0</v>
      </c>
      <c r="S546" s="3">
        <v>0</v>
      </c>
      <c r="T546" s="3">
        <v>0</v>
      </c>
      <c r="U546" s="3">
        <v>379330</v>
      </c>
      <c r="V546" s="3">
        <v>0</v>
      </c>
      <c r="W546">
        <v>1127</v>
      </c>
      <c r="X546">
        <v>1038</v>
      </c>
      <c r="Y546" s="16">
        <v>3.5110313162436699</v>
      </c>
      <c r="Z546" s="17">
        <v>0.170470660787054</v>
      </c>
      <c r="AA546" s="7" t="str">
        <f t="shared" si="11"/>
        <v>NDUFA8</v>
      </c>
      <c r="AB546">
        <v>545</v>
      </c>
      <c r="AC546" t="s">
        <v>5010</v>
      </c>
      <c r="AD546">
        <v>1127</v>
      </c>
    </row>
    <row r="547" spans="1:30">
      <c r="A547" t="s">
        <v>1428</v>
      </c>
      <c r="B547" t="s">
        <v>1428</v>
      </c>
      <c r="C547" s="10" t="s">
        <v>1429</v>
      </c>
      <c r="D547" t="s">
        <v>4597</v>
      </c>
      <c r="E547" s="3">
        <v>52778</v>
      </c>
      <c r="F547" s="3">
        <v>28718</v>
      </c>
      <c r="G547" s="3">
        <v>0</v>
      </c>
      <c r="H547" s="3">
        <v>0</v>
      </c>
      <c r="I547" s="3">
        <v>0</v>
      </c>
      <c r="J547" s="3">
        <v>0</v>
      </c>
      <c r="K547" s="3">
        <v>357440</v>
      </c>
      <c r="L547" s="3">
        <v>311730</v>
      </c>
      <c r="M547" s="3">
        <v>0</v>
      </c>
      <c r="N547" s="3">
        <v>0</v>
      </c>
      <c r="O547" s="3">
        <v>0</v>
      </c>
      <c r="P547" s="3">
        <v>0</v>
      </c>
      <c r="Q547" s="3">
        <v>0</v>
      </c>
      <c r="R547" s="3">
        <v>0</v>
      </c>
      <c r="S547" s="3">
        <v>0</v>
      </c>
      <c r="T547" s="3">
        <v>0</v>
      </c>
      <c r="U547" s="3">
        <v>377780</v>
      </c>
      <c r="V547" s="3">
        <v>0</v>
      </c>
      <c r="W547">
        <v>686</v>
      </c>
      <c r="X547">
        <v>601</v>
      </c>
      <c r="Y547" s="16">
        <v>3.5090622668871001</v>
      </c>
      <c r="Z547" s="17">
        <v>0.170470660787054</v>
      </c>
      <c r="AA547" s="7" t="str">
        <f t="shared" si="11"/>
        <v xml:space="preserve">PDCD6 </v>
      </c>
      <c r="AB547">
        <v>546</v>
      </c>
      <c r="AC547" t="s">
        <v>5793</v>
      </c>
      <c r="AD547">
        <v>686</v>
      </c>
    </row>
    <row r="548" spans="1:30">
      <c r="A548" t="s">
        <v>1575</v>
      </c>
      <c r="B548" t="s">
        <v>1576</v>
      </c>
      <c r="C548" s="10" t="s">
        <v>1577</v>
      </c>
      <c r="D548" t="s">
        <v>4658</v>
      </c>
      <c r="E548" s="3">
        <v>430430</v>
      </c>
      <c r="F548" s="3">
        <v>676610</v>
      </c>
      <c r="G548" s="3">
        <v>616060</v>
      </c>
      <c r="H548" s="3">
        <v>542500</v>
      </c>
      <c r="I548" s="3">
        <v>0</v>
      </c>
      <c r="J548" s="3">
        <v>218600</v>
      </c>
      <c r="K548" s="3">
        <v>1752500</v>
      </c>
      <c r="L548" s="3">
        <v>3079900</v>
      </c>
      <c r="M548" s="3">
        <v>404350</v>
      </c>
      <c r="N548" s="3">
        <v>33006</v>
      </c>
      <c r="O548" s="3">
        <v>287220</v>
      </c>
      <c r="P548" s="3">
        <v>934250</v>
      </c>
      <c r="Q548" s="3">
        <v>0</v>
      </c>
      <c r="R548" s="3">
        <v>204380</v>
      </c>
      <c r="S548" s="3">
        <v>210190</v>
      </c>
      <c r="T548" s="3">
        <v>322040</v>
      </c>
      <c r="U548" s="3">
        <v>3315000</v>
      </c>
      <c r="V548" s="3">
        <v>2056800</v>
      </c>
      <c r="W548">
        <v>749</v>
      </c>
      <c r="X548">
        <v>664</v>
      </c>
      <c r="Y548" s="16">
        <v>4.2601567116720496</v>
      </c>
      <c r="Z548" s="17">
        <v>0.147859551893125</v>
      </c>
      <c r="AA548" s="7" t="str">
        <f t="shared" si="11"/>
        <v xml:space="preserve">CCT6A </v>
      </c>
      <c r="AB548">
        <v>547</v>
      </c>
      <c r="AC548" t="s">
        <v>5794</v>
      </c>
      <c r="AD548">
        <v>749</v>
      </c>
    </row>
    <row r="549" spans="1:30">
      <c r="A549" t="s">
        <v>2145</v>
      </c>
      <c r="B549" t="s">
        <v>2145</v>
      </c>
      <c r="C549" s="10" t="s">
        <v>2146</v>
      </c>
      <c r="D549" t="s">
        <v>4895</v>
      </c>
      <c r="E549" s="3">
        <v>0</v>
      </c>
      <c r="F549" s="3">
        <v>0</v>
      </c>
      <c r="G549" s="3">
        <v>0</v>
      </c>
      <c r="H549" s="3">
        <v>4529.3</v>
      </c>
      <c r="I549" s="3">
        <v>0</v>
      </c>
      <c r="J549" s="3">
        <v>0</v>
      </c>
      <c r="K549" s="3">
        <v>0</v>
      </c>
      <c r="L549" s="3">
        <v>0</v>
      </c>
      <c r="M549" s="3">
        <v>0</v>
      </c>
      <c r="N549" s="3">
        <v>0</v>
      </c>
      <c r="O549" s="3">
        <v>0</v>
      </c>
      <c r="P549" s="3">
        <v>0</v>
      </c>
      <c r="Q549" s="3">
        <v>0</v>
      </c>
      <c r="R549" s="3">
        <v>5851.6</v>
      </c>
      <c r="S549" s="3">
        <v>0</v>
      </c>
      <c r="T549" s="3">
        <v>31664</v>
      </c>
      <c r="U549" s="3">
        <v>44400</v>
      </c>
      <c r="V549" s="3">
        <v>0</v>
      </c>
      <c r="W549">
        <v>1003</v>
      </c>
      <c r="X549">
        <v>916</v>
      </c>
      <c r="Y549" s="16">
        <v>4.0438236420343703</v>
      </c>
      <c r="Z549" s="17">
        <v>7.3205313244860001E-2</v>
      </c>
      <c r="AA549" s="7" t="str">
        <f t="shared" si="11"/>
        <v>CAMK2D</v>
      </c>
      <c r="AB549">
        <v>548</v>
      </c>
      <c r="AC549" t="s">
        <v>4895</v>
      </c>
      <c r="AD549">
        <v>1003</v>
      </c>
    </row>
    <row r="550" spans="1:30">
      <c r="A550" t="s">
        <v>2413</v>
      </c>
      <c r="B550" t="s">
        <v>2413</v>
      </c>
      <c r="C550" s="10" t="s">
        <v>2414</v>
      </c>
      <c r="D550" t="s">
        <v>4999</v>
      </c>
      <c r="E550" s="3">
        <v>0</v>
      </c>
      <c r="F550" s="3">
        <v>23973</v>
      </c>
      <c r="G550" s="3">
        <v>93439</v>
      </c>
      <c r="H550" s="3">
        <v>0</v>
      </c>
      <c r="I550" s="3">
        <v>0</v>
      </c>
      <c r="J550" s="3">
        <v>0</v>
      </c>
      <c r="K550" s="3">
        <v>0</v>
      </c>
      <c r="L550" s="3">
        <v>183350</v>
      </c>
      <c r="M550" s="3">
        <v>0</v>
      </c>
      <c r="N550" s="3">
        <v>0</v>
      </c>
      <c r="O550" s="3">
        <v>12719</v>
      </c>
      <c r="P550" s="3">
        <v>0</v>
      </c>
      <c r="Q550" s="3">
        <v>0</v>
      </c>
      <c r="R550" s="3">
        <v>0</v>
      </c>
      <c r="S550" s="3">
        <v>0</v>
      </c>
      <c r="T550" s="3">
        <v>9923.6</v>
      </c>
      <c r="U550" s="3">
        <v>110690</v>
      </c>
      <c r="V550" s="3">
        <v>0</v>
      </c>
      <c r="W550">
        <v>1116</v>
      </c>
      <c r="X550">
        <v>1027</v>
      </c>
      <c r="Y550" s="16">
        <v>3.7385075242202701</v>
      </c>
      <c r="Z550" s="17">
        <v>0.12713630947009899</v>
      </c>
      <c r="AA550" s="7" t="str">
        <f t="shared" si="11"/>
        <v xml:space="preserve">HPRT1 </v>
      </c>
      <c r="AB550">
        <v>549</v>
      </c>
      <c r="AC550" t="s">
        <v>5795</v>
      </c>
      <c r="AD550">
        <v>1116</v>
      </c>
    </row>
    <row r="551" spans="1:30">
      <c r="A551" t="s">
        <v>3171</v>
      </c>
      <c r="B551" t="s">
        <v>3172</v>
      </c>
      <c r="C551" s="10" t="s">
        <v>3173</v>
      </c>
      <c r="D551" t="s">
        <v>5286</v>
      </c>
      <c r="E551" s="3">
        <v>226950</v>
      </c>
      <c r="F551" s="3">
        <v>339130</v>
      </c>
      <c r="G551" s="3">
        <v>0</v>
      </c>
      <c r="H551" s="3">
        <v>0</v>
      </c>
      <c r="I551" s="3">
        <v>105030</v>
      </c>
      <c r="J551" s="3">
        <v>0</v>
      </c>
      <c r="K551" s="3">
        <v>1483900</v>
      </c>
      <c r="L551" s="3">
        <v>2392700</v>
      </c>
      <c r="M551" s="3">
        <v>0</v>
      </c>
      <c r="N551" s="3">
        <v>279310</v>
      </c>
      <c r="O551" s="3">
        <v>289300</v>
      </c>
      <c r="P551" s="3">
        <v>0</v>
      </c>
      <c r="Q551" s="3">
        <v>207660</v>
      </c>
      <c r="R551" s="3">
        <v>0</v>
      </c>
      <c r="S551" s="3">
        <v>112030</v>
      </c>
      <c r="T551" s="3">
        <v>768080</v>
      </c>
      <c r="U551" s="3">
        <v>569090</v>
      </c>
      <c r="V551" s="3">
        <v>116340</v>
      </c>
      <c r="W551">
        <v>1436</v>
      </c>
      <c r="X551">
        <v>1343</v>
      </c>
      <c r="Y551" s="16">
        <v>4.0538766964559203</v>
      </c>
      <c r="Z551" s="17">
        <v>0.225281442300968</v>
      </c>
      <c r="AA551" s="7" t="str">
        <f t="shared" si="11"/>
        <v xml:space="preserve">EIF5A </v>
      </c>
      <c r="AB551">
        <v>550</v>
      </c>
      <c r="AC551" t="s">
        <v>5796</v>
      </c>
      <c r="AD551">
        <v>1436</v>
      </c>
    </row>
    <row r="552" spans="1:30">
      <c r="A552" t="s">
        <v>2270</v>
      </c>
      <c r="B552" t="s">
        <v>2270</v>
      </c>
      <c r="C552" s="10" t="s">
        <v>2271</v>
      </c>
      <c r="D552" t="s">
        <v>4946</v>
      </c>
      <c r="E552" s="3">
        <v>2296900</v>
      </c>
      <c r="F552" s="3">
        <v>955960</v>
      </c>
      <c r="G552" s="3">
        <v>246770</v>
      </c>
      <c r="H552" s="3">
        <v>0</v>
      </c>
      <c r="I552" s="3">
        <v>0</v>
      </c>
      <c r="J552" s="3">
        <v>254970</v>
      </c>
      <c r="K552" s="3">
        <v>1297400</v>
      </c>
      <c r="L552" s="3">
        <v>2262500</v>
      </c>
      <c r="M552" s="3">
        <v>257700</v>
      </c>
      <c r="N552" s="3">
        <v>862160</v>
      </c>
      <c r="O552" s="3">
        <v>527850</v>
      </c>
      <c r="P552" s="3">
        <v>654220</v>
      </c>
      <c r="Q552" s="3">
        <v>3752200</v>
      </c>
      <c r="R552" s="3">
        <v>0</v>
      </c>
      <c r="S552" s="3">
        <v>1915100</v>
      </c>
      <c r="T552" s="3">
        <v>2672000</v>
      </c>
      <c r="U552" s="3">
        <v>7277200</v>
      </c>
      <c r="V552" s="3">
        <v>3418700</v>
      </c>
      <c r="W552">
        <v>1056</v>
      </c>
      <c r="X552">
        <v>969</v>
      </c>
      <c r="Y552" s="16">
        <v>3.8239732471751502</v>
      </c>
      <c r="Z552" s="17">
        <v>0.24932938195427901</v>
      </c>
      <c r="AA552" s="7" t="str">
        <f t="shared" si="11"/>
        <v xml:space="preserve">RPL38 </v>
      </c>
      <c r="AB552">
        <v>551</v>
      </c>
      <c r="AC552" t="s">
        <v>5797</v>
      </c>
      <c r="AD552">
        <v>1056</v>
      </c>
    </row>
    <row r="553" spans="1:30">
      <c r="A553" t="s">
        <v>1395</v>
      </c>
      <c r="B553" t="s">
        <v>1395</v>
      </c>
      <c r="C553" s="10" t="s">
        <v>1396</v>
      </c>
      <c r="D553" t="s">
        <v>4584</v>
      </c>
      <c r="E553" s="3">
        <v>67744</v>
      </c>
      <c r="F553" s="3">
        <v>175870</v>
      </c>
      <c r="G553" s="3">
        <v>39926</v>
      </c>
      <c r="H553" s="3">
        <v>0</v>
      </c>
      <c r="I553" s="3">
        <v>0</v>
      </c>
      <c r="J553" s="3">
        <v>0</v>
      </c>
      <c r="K553" s="3">
        <v>109540</v>
      </c>
      <c r="L553" s="3">
        <v>171560</v>
      </c>
      <c r="M553" s="3">
        <v>0</v>
      </c>
      <c r="N553" s="3">
        <v>0</v>
      </c>
      <c r="O553" s="3">
        <v>0</v>
      </c>
      <c r="P553" s="3">
        <v>0</v>
      </c>
      <c r="Q553" s="3">
        <v>0</v>
      </c>
      <c r="R553" s="3">
        <v>0</v>
      </c>
      <c r="S553" s="3">
        <v>0</v>
      </c>
      <c r="T553" s="3">
        <v>126750</v>
      </c>
      <c r="U553" s="3">
        <v>0</v>
      </c>
      <c r="V553" s="3">
        <v>0</v>
      </c>
      <c r="W553">
        <v>672</v>
      </c>
      <c r="X553">
        <v>587</v>
      </c>
      <c r="Y553" s="16">
        <v>2.9838754072218099</v>
      </c>
      <c r="Z553" s="17">
        <v>0.170470660787054</v>
      </c>
      <c r="AA553" s="7" t="str">
        <f t="shared" si="11"/>
        <v xml:space="preserve">ATP5D </v>
      </c>
      <c r="AB553">
        <v>552</v>
      </c>
      <c r="AC553" t="s">
        <v>5798</v>
      </c>
      <c r="AD553">
        <v>672</v>
      </c>
    </row>
    <row r="554" spans="1:30">
      <c r="A554" t="s">
        <v>1760</v>
      </c>
      <c r="B554" t="s">
        <v>1761</v>
      </c>
      <c r="C554" s="10" t="s">
        <v>1762</v>
      </c>
      <c r="D554" t="s">
        <v>4734</v>
      </c>
      <c r="E554" s="3">
        <v>160090</v>
      </c>
      <c r="F554" s="3">
        <v>1382100</v>
      </c>
      <c r="G554" s="3">
        <v>681860</v>
      </c>
      <c r="H554" s="3">
        <v>346430</v>
      </c>
      <c r="I554" s="3">
        <v>63532</v>
      </c>
      <c r="J554" s="3">
        <v>148700</v>
      </c>
      <c r="K554" s="3">
        <v>2361500</v>
      </c>
      <c r="L554" s="3">
        <v>12221000</v>
      </c>
      <c r="M554" s="3">
        <v>7009500</v>
      </c>
      <c r="N554" s="3">
        <v>191700</v>
      </c>
      <c r="O554" s="3">
        <v>399120</v>
      </c>
      <c r="P554" s="3">
        <v>2776700</v>
      </c>
      <c r="Q554" s="3">
        <v>31983</v>
      </c>
      <c r="R554" s="3">
        <v>138140</v>
      </c>
      <c r="S554" s="3">
        <v>46961</v>
      </c>
      <c r="T554" s="3">
        <v>661190</v>
      </c>
      <c r="U554" s="3">
        <v>9121800</v>
      </c>
      <c r="V554" s="3">
        <v>6355300</v>
      </c>
      <c r="W554">
        <v>834</v>
      </c>
      <c r="X554">
        <v>747</v>
      </c>
      <c r="Y554" s="16">
        <v>4.1650640109837598</v>
      </c>
      <c r="Z554" s="17">
        <v>3.4490116358230197E-2</v>
      </c>
      <c r="AA554" s="7" t="str">
        <f t="shared" si="11"/>
        <v>EMD Em</v>
      </c>
      <c r="AB554">
        <v>553</v>
      </c>
      <c r="AC554" t="s">
        <v>4734</v>
      </c>
      <c r="AD554">
        <v>834</v>
      </c>
    </row>
    <row r="555" spans="1:30">
      <c r="A555" t="s">
        <v>2238</v>
      </c>
      <c r="B555" t="s">
        <v>2238</v>
      </c>
      <c r="C555" s="10" t="s">
        <v>2239</v>
      </c>
      <c r="D555" t="s">
        <v>4934</v>
      </c>
      <c r="E555" s="3">
        <v>0</v>
      </c>
      <c r="F555" s="3">
        <v>0</v>
      </c>
      <c r="G555" s="3">
        <v>0</v>
      </c>
      <c r="H555" s="3">
        <v>0</v>
      </c>
      <c r="I555" s="3">
        <v>0</v>
      </c>
      <c r="J555" s="3">
        <v>0</v>
      </c>
      <c r="K555" s="3">
        <v>8696</v>
      </c>
      <c r="L555" s="3">
        <v>0</v>
      </c>
      <c r="M555" s="3">
        <v>0</v>
      </c>
      <c r="N555" s="3">
        <v>0</v>
      </c>
      <c r="O555" s="3">
        <v>0</v>
      </c>
      <c r="P555" s="3">
        <v>0</v>
      </c>
      <c r="Q555" s="3">
        <v>0</v>
      </c>
      <c r="R555" s="3">
        <v>0</v>
      </c>
      <c r="S555" s="3">
        <v>0</v>
      </c>
      <c r="T555" s="3">
        <v>21942</v>
      </c>
      <c r="U555" s="3">
        <v>5542.6</v>
      </c>
      <c r="V555" s="3">
        <v>0</v>
      </c>
      <c r="W555">
        <v>1043</v>
      </c>
      <c r="X555">
        <v>956</v>
      </c>
      <c r="Y555" s="16">
        <v>3.61928623478317</v>
      </c>
      <c r="Z555" s="17">
        <v>2.2578995809158099E-2</v>
      </c>
      <c r="AA555" s="7" t="str">
        <f t="shared" si="11"/>
        <v xml:space="preserve">USP11 </v>
      </c>
      <c r="AB555">
        <v>554</v>
      </c>
      <c r="AC555" t="s">
        <v>5799</v>
      </c>
      <c r="AD555">
        <v>1043</v>
      </c>
    </row>
    <row r="556" spans="1:30">
      <c r="A556" t="s">
        <v>2425</v>
      </c>
      <c r="B556" t="s">
        <v>2425</v>
      </c>
      <c r="C556" s="10" t="s">
        <v>2426</v>
      </c>
      <c r="D556" t="s">
        <v>5004</v>
      </c>
      <c r="E556" s="3">
        <v>121210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284280</v>
      </c>
      <c r="M556" s="3">
        <v>0</v>
      </c>
      <c r="N556" s="3">
        <v>0</v>
      </c>
      <c r="O556" s="3">
        <v>0</v>
      </c>
      <c r="P556" s="3">
        <v>0</v>
      </c>
      <c r="Q556" s="3">
        <v>0</v>
      </c>
      <c r="R556" s="3">
        <v>0</v>
      </c>
      <c r="S556" s="3">
        <v>0</v>
      </c>
      <c r="T556" s="3">
        <v>0</v>
      </c>
      <c r="U556" s="3">
        <v>328320</v>
      </c>
      <c r="V556" s="3">
        <v>0</v>
      </c>
      <c r="W556">
        <v>1121</v>
      </c>
      <c r="X556">
        <v>1032</v>
      </c>
      <c r="Y556" s="16">
        <v>3.4415810368314701</v>
      </c>
      <c r="Z556" s="17">
        <v>0.170470660787054</v>
      </c>
      <c r="AA556" s="7" t="str">
        <f t="shared" si="11"/>
        <v xml:space="preserve">ATP5I </v>
      </c>
      <c r="AB556">
        <v>555</v>
      </c>
      <c r="AC556" t="s">
        <v>5800</v>
      </c>
      <c r="AD556">
        <v>1121</v>
      </c>
    </row>
    <row r="557" spans="1:30">
      <c r="A557" t="s">
        <v>2952</v>
      </c>
      <c r="B557" t="s">
        <v>2952</v>
      </c>
      <c r="C557" s="10" t="s">
        <v>2953</v>
      </c>
      <c r="D557" t="s">
        <v>5207</v>
      </c>
      <c r="E557" s="3">
        <v>370910</v>
      </c>
      <c r="F557" s="3">
        <v>407970</v>
      </c>
      <c r="G557" s="3">
        <v>561520</v>
      </c>
      <c r="H557" s="3">
        <v>267840</v>
      </c>
      <c r="I557" s="3">
        <v>120230</v>
      </c>
      <c r="J557" s="3">
        <v>0</v>
      </c>
      <c r="K557" s="3">
        <v>1113200</v>
      </c>
      <c r="L557" s="3">
        <v>1168900</v>
      </c>
      <c r="M557" s="3">
        <v>1105100</v>
      </c>
      <c r="N557" s="3">
        <v>21355</v>
      </c>
      <c r="O557" s="3">
        <v>250530</v>
      </c>
      <c r="P557" s="3">
        <v>1074900</v>
      </c>
      <c r="Q557" s="3">
        <v>0</v>
      </c>
      <c r="R557" s="3">
        <v>28084</v>
      </c>
      <c r="S557" s="3">
        <v>240510</v>
      </c>
      <c r="T557" s="3">
        <v>133850</v>
      </c>
      <c r="U557" s="3">
        <v>2249300</v>
      </c>
      <c r="V557" s="3">
        <v>2509700</v>
      </c>
      <c r="W557">
        <v>1342</v>
      </c>
      <c r="X557">
        <v>1250</v>
      </c>
      <c r="Y557" s="16">
        <v>4.2958153703431199</v>
      </c>
      <c r="Z557" s="17">
        <v>0.15492570052559301</v>
      </c>
      <c r="AA557" s="7" t="str">
        <f t="shared" si="11"/>
        <v>ILK-2;</v>
      </c>
      <c r="AB557">
        <v>556</v>
      </c>
      <c r="AC557" t="s">
        <v>5207</v>
      </c>
      <c r="AD557">
        <v>1342</v>
      </c>
    </row>
    <row r="558" spans="1:30">
      <c r="A558" t="s">
        <v>1531</v>
      </c>
      <c r="B558" t="s">
        <v>1531</v>
      </c>
      <c r="C558" s="10" t="s">
        <v>1532</v>
      </c>
      <c r="D558" t="s">
        <v>4641</v>
      </c>
      <c r="E558" s="3">
        <v>1272000</v>
      </c>
      <c r="F558" s="3">
        <v>2904700</v>
      </c>
      <c r="G558" s="3">
        <v>1759600</v>
      </c>
      <c r="H558" s="3">
        <v>1127600</v>
      </c>
      <c r="I558" s="3">
        <v>1752400</v>
      </c>
      <c r="J558" s="3">
        <v>1375200</v>
      </c>
      <c r="K558" s="3">
        <v>14392000</v>
      </c>
      <c r="L558" s="3">
        <v>37042000</v>
      </c>
      <c r="M558" s="3">
        <v>16019000</v>
      </c>
      <c r="N558" s="3">
        <v>828390</v>
      </c>
      <c r="O558" s="3">
        <v>1424500</v>
      </c>
      <c r="P558" s="3">
        <v>3670800</v>
      </c>
      <c r="Q558" s="3">
        <v>1071400</v>
      </c>
      <c r="R558" s="3">
        <v>246710</v>
      </c>
      <c r="S558" s="3">
        <v>632260</v>
      </c>
      <c r="T558" s="3">
        <v>3214100</v>
      </c>
      <c r="U558" s="3">
        <v>45178000</v>
      </c>
      <c r="V558" s="3">
        <v>24904000</v>
      </c>
      <c r="W558">
        <v>730</v>
      </c>
      <c r="X558">
        <v>645</v>
      </c>
      <c r="Y558" s="16">
        <v>4.0177717420741503</v>
      </c>
      <c r="Z558" s="17">
        <v>7.4698143892150603E-3</v>
      </c>
      <c r="AA558" s="7" t="str">
        <f t="shared" si="11"/>
        <v>TUFM T</v>
      </c>
      <c r="AB558">
        <v>557</v>
      </c>
      <c r="AC558" t="s">
        <v>4641</v>
      </c>
      <c r="AD558">
        <v>730</v>
      </c>
    </row>
    <row r="559" spans="1:30">
      <c r="A559" t="s">
        <v>3635</v>
      </c>
      <c r="B559" t="s">
        <v>3635</v>
      </c>
      <c r="C559" s="10" t="s">
        <v>3636</v>
      </c>
      <c r="D559" t="s">
        <v>5452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316340</v>
      </c>
      <c r="M559" s="3">
        <v>0</v>
      </c>
      <c r="N559" s="3">
        <v>0</v>
      </c>
      <c r="O559" s="3">
        <v>0</v>
      </c>
      <c r="P559" s="3">
        <v>0</v>
      </c>
      <c r="Q559" s="3">
        <v>0</v>
      </c>
      <c r="R559" s="3">
        <v>0</v>
      </c>
      <c r="S559" s="3">
        <v>0</v>
      </c>
      <c r="T559" s="3">
        <v>0</v>
      </c>
      <c r="U559" s="3">
        <v>323030</v>
      </c>
      <c r="V559" s="3">
        <v>0</v>
      </c>
      <c r="W559">
        <v>1630</v>
      </c>
      <c r="X559">
        <v>1533</v>
      </c>
      <c r="Y559" s="16">
        <v>3.4337695431923598</v>
      </c>
      <c r="Z559" s="17">
        <v>0.170470660787054</v>
      </c>
      <c r="AA559" s="7" t="str">
        <f t="shared" si="11"/>
        <v xml:space="preserve">PYCRL </v>
      </c>
      <c r="AB559">
        <v>558</v>
      </c>
      <c r="AC559" t="s">
        <v>5801</v>
      </c>
      <c r="AD559">
        <v>1630</v>
      </c>
    </row>
    <row r="560" spans="1:30">
      <c r="A560" t="s">
        <v>1964</v>
      </c>
      <c r="B560" t="s">
        <v>1965</v>
      </c>
      <c r="C560" s="10" t="s">
        <v>1966</v>
      </c>
      <c r="D560" t="s">
        <v>4815</v>
      </c>
      <c r="E560" s="3">
        <v>0</v>
      </c>
      <c r="F560" s="3">
        <v>0</v>
      </c>
      <c r="G560" s="3">
        <v>0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  <c r="M560" s="3">
        <v>0</v>
      </c>
      <c r="N560" s="3">
        <v>0</v>
      </c>
      <c r="O560" s="3">
        <v>0</v>
      </c>
      <c r="P560" s="3">
        <v>0</v>
      </c>
      <c r="Q560" s="3">
        <v>0</v>
      </c>
      <c r="R560" s="3">
        <v>0</v>
      </c>
      <c r="S560" s="3">
        <v>0</v>
      </c>
      <c r="T560" s="3">
        <v>0</v>
      </c>
      <c r="U560" s="3">
        <v>322920</v>
      </c>
      <c r="V560" s="3">
        <v>0</v>
      </c>
      <c r="W560">
        <v>921</v>
      </c>
      <c r="X560">
        <v>834</v>
      </c>
      <c r="Y560" s="16">
        <v>3.4336057570829799</v>
      </c>
      <c r="Z560" s="17">
        <v>0.170470660787054</v>
      </c>
      <c r="AA560" s="7" t="str">
        <f t="shared" si="11"/>
        <v>AHCYL2</v>
      </c>
      <c r="AB560">
        <v>559</v>
      </c>
      <c r="AC560" t="s">
        <v>4815</v>
      </c>
      <c r="AD560">
        <v>921</v>
      </c>
    </row>
    <row r="561" spans="1:30">
      <c r="A561" t="s">
        <v>3506</v>
      </c>
      <c r="B561" t="s">
        <v>3506</v>
      </c>
      <c r="C561" s="10" t="s">
        <v>3507</v>
      </c>
      <c r="D561" t="s">
        <v>5407</v>
      </c>
      <c r="E561" s="3">
        <v>0</v>
      </c>
      <c r="F561" s="3">
        <v>1310300</v>
      </c>
      <c r="G561" s="3">
        <v>693010</v>
      </c>
      <c r="H561" s="3">
        <v>1953400</v>
      </c>
      <c r="I561" s="3">
        <v>1050800</v>
      </c>
      <c r="J561" s="3">
        <v>1060400</v>
      </c>
      <c r="K561" s="3">
        <v>3350300</v>
      </c>
      <c r="L561" s="3">
        <v>13718000</v>
      </c>
      <c r="M561" s="3">
        <v>7122300</v>
      </c>
      <c r="N561" s="3">
        <v>719320</v>
      </c>
      <c r="O561" s="3">
        <v>893360</v>
      </c>
      <c r="P561" s="3">
        <v>1910600</v>
      </c>
      <c r="Q561" s="3">
        <v>209430</v>
      </c>
      <c r="R561" s="3">
        <v>15522</v>
      </c>
      <c r="S561" s="3">
        <v>198130</v>
      </c>
      <c r="T561" s="3">
        <v>2164800</v>
      </c>
      <c r="U561" s="3">
        <v>13015000</v>
      </c>
      <c r="V561" s="3">
        <v>6093500</v>
      </c>
      <c r="W561">
        <v>1575</v>
      </c>
      <c r="X561">
        <v>1479</v>
      </c>
      <c r="Y561" s="16">
        <v>4.1919423423355697</v>
      </c>
      <c r="Z561" s="17">
        <v>3.0129974793167799E-2</v>
      </c>
      <c r="AA561" s="7" t="str">
        <f t="shared" si="11"/>
        <v>ATP5C1</v>
      </c>
      <c r="AB561">
        <v>560</v>
      </c>
      <c r="AC561" t="s">
        <v>5407</v>
      </c>
      <c r="AD561">
        <v>1575</v>
      </c>
    </row>
    <row r="562" spans="1:30">
      <c r="A562" t="s">
        <v>1617</v>
      </c>
      <c r="B562" t="s">
        <v>1617</v>
      </c>
      <c r="C562" s="10" t="s">
        <v>1618</v>
      </c>
      <c r="D562" t="s">
        <v>4674</v>
      </c>
      <c r="E562" s="3">
        <v>0</v>
      </c>
      <c r="F562" s="3">
        <v>0</v>
      </c>
      <c r="G562" s="3">
        <v>10787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  <c r="M562" s="3">
        <v>23287</v>
      </c>
      <c r="N562" s="3">
        <v>0</v>
      </c>
      <c r="O562" s="3">
        <v>0</v>
      </c>
      <c r="P562" s="3">
        <v>95573</v>
      </c>
      <c r="Q562" s="3">
        <v>0</v>
      </c>
      <c r="R562" s="3">
        <v>0</v>
      </c>
      <c r="S562" s="3">
        <v>0</v>
      </c>
      <c r="T562" s="3">
        <v>0</v>
      </c>
      <c r="U562" s="3">
        <v>105740</v>
      </c>
      <c r="V562" s="3">
        <v>45574</v>
      </c>
      <c r="W562">
        <v>768</v>
      </c>
      <c r="X562">
        <v>683</v>
      </c>
      <c r="Y562" s="16">
        <v>3.9646424480279201</v>
      </c>
      <c r="Z562" s="17">
        <v>0.19121146340055201</v>
      </c>
      <c r="AA562" s="7" t="str">
        <f t="shared" si="11"/>
        <v>NDUFV1</v>
      </c>
      <c r="AB562">
        <v>561</v>
      </c>
      <c r="AC562" t="s">
        <v>4674</v>
      </c>
      <c r="AD562">
        <v>768</v>
      </c>
    </row>
    <row r="563" spans="1:30">
      <c r="A563" t="s">
        <v>3948</v>
      </c>
      <c r="B563" t="s">
        <v>3949</v>
      </c>
      <c r="C563" s="10" t="s">
        <v>3950</v>
      </c>
      <c r="D563" t="s">
        <v>5560</v>
      </c>
      <c r="E563" s="3">
        <v>198490</v>
      </c>
      <c r="F563" s="3">
        <v>0</v>
      </c>
      <c r="G563" s="3">
        <v>57272</v>
      </c>
      <c r="H563" s="3">
        <v>62758</v>
      </c>
      <c r="I563" s="3">
        <v>0</v>
      </c>
      <c r="J563" s="3">
        <v>11572</v>
      </c>
      <c r="K563" s="3">
        <v>126360</v>
      </c>
      <c r="L563" s="3">
        <v>335390</v>
      </c>
      <c r="M563" s="3">
        <v>0</v>
      </c>
      <c r="N563" s="3">
        <v>54449</v>
      </c>
      <c r="O563" s="3">
        <v>0</v>
      </c>
      <c r="P563" s="3">
        <v>150850</v>
      </c>
      <c r="Q563" s="3">
        <v>67372</v>
      </c>
      <c r="R563" s="3">
        <v>0</v>
      </c>
      <c r="S563" s="3">
        <v>10816</v>
      </c>
      <c r="T563" s="3">
        <v>35875</v>
      </c>
      <c r="U563" s="3">
        <v>218630</v>
      </c>
      <c r="V563" s="3">
        <v>306830</v>
      </c>
      <c r="W563">
        <v>1763</v>
      </c>
      <c r="X563">
        <v>1663</v>
      </c>
      <c r="Y563" s="16">
        <v>3.9692820210270301</v>
      </c>
      <c r="Z563" s="17">
        <v>0.16154559504944899</v>
      </c>
      <c r="AA563" s="7" t="str">
        <f t="shared" si="11"/>
        <v>FDPS F</v>
      </c>
      <c r="AB563">
        <v>562</v>
      </c>
      <c r="AC563" t="s">
        <v>5560</v>
      </c>
      <c r="AD563">
        <v>1763</v>
      </c>
    </row>
    <row r="564" spans="1:30">
      <c r="A564" t="s">
        <v>943</v>
      </c>
      <c r="B564" t="s">
        <v>944</v>
      </c>
      <c r="C564" s="10" t="s">
        <v>945</v>
      </c>
      <c r="D564" t="s">
        <v>4408</v>
      </c>
      <c r="E564" s="3">
        <v>141670</v>
      </c>
      <c r="F564" s="3">
        <v>472720</v>
      </c>
      <c r="G564" s="3">
        <v>69894</v>
      </c>
      <c r="H564" s="3">
        <v>170140</v>
      </c>
      <c r="I564" s="3">
        <v>331610</v>
      </c>
      <c r="J564" s="3">
        <v>0</v>
      </c>
      <c r="K564" s="3">
        <v>837810</v>
      </c>
      <c r="L564" s="3">
        <v>1858800</v>
      </c>
      <c r="M564" s="3">
        <v>66842</v>
      </c>
      <c r="N564" s="3">
        <v>0</v>
      </c>
      <c r="O564" s="3">
        <v>157560</v>
      </c>
      <c r="P564" s="3">
        <v>219020</v>
      </c>
      <c r="Q564" s="3">
        <v>64908</v>
      </c>
      <c r="R564" s="3">
        <v>96111</v>
      </c>
      <c r="S564" s="3">
        <v>26616</v>
      </c>
      <c r="T564" s="3">
        <v>215480</v>
      </c>
      <c r="U564" s="3">
        <v>1779100</v>
      </c>
      <c r="V564" s="3">
        <v>612850</v>
      </c>
      <c r="W564">
        <v>478</v>
      </c>
      <c r="X564">
        <v>394</v>
      </c>
      <c r="Y564" s="16">
        <v>4.1942327562674304</v>
      </c>
      <c r="Z564" s="17">
        <v>0.10229305814680099</v>
      </c>
      <c r="AA564" s="7" t="str">
        <f t="shared" si="11"/>
        <v>DLD Di</v>
      </c>
      <c r="AB564">
        <v>563</v>
      </c>
      <c r="AC564" t="s">
        <v>4408</v>
      </c>
      <c r="AD564">
        <v>478</v>
      </c>
    </row>
    <row r="565" spans="1:30">
      <c r="A565" t="s">
        <v>1061</v>
      </c>
      <c r="B565" t="s">
        <v>1062</v>
      </c>
      <c r="C565" s="10" t="s">
        <v>1063</v>
      </c>
      <c r="D565" t="s">
        <v>4451</v>
      </c>
      <c r="E565" s="3">
        <v>0</v>
      </c>
      <c r="F565" s="3">
        <v>258230</v>
      </c>
      <c r="G565" s="3">
        <v>233340</v>
      </c>
      <c r="H565" s="3">
        <v>414390</v>
      </c>
      <c r="I565" s="3">
        <v>81601</v>
      </c>
      <c r="J565" s="3">
        <v>172630</v>
      </c>
      <c r="K565" s="3">
        <v>1379200</v>
      </c>
      <c r="L565" s="3">
        <v>1087400</v>
      </c>
      <c r="M565" s="3">
        <v>374970</v>
      </c>
      <c r="N565" s="3">
        <v>49050</v>
      </c>
      <c r="O565" s="3">
        <v>136940</v>
      </c>
      <c r="P565" s="3">
        <v>124030</v>
      </c>
      <c r="Q565" s="3">
        <v>207250</v>
      </c>
      <c r="R565" s="3">
        <v>0</v>
      </c>
      <c r="S565" s="3">
        <v>0</v>
      </c>
      <c r="T565" s="3">
        <v>223760</v>
      </c>
      <c r="U565" s="3">
        <v>1415800</v>
      </c>
      <c r="V565" s="3">
        <v>46766</v>
      </c>
      <c r="W565">
        <v>529</v>
      </c>
      <c r="X565">
        <v>445</v>
      </c>
      <c r="Y565" s="16">
        <v>4.03490168728481</v>
      </c>
      <c r="Z565" s="17">
        <v>0.20692143061447499</v>
      </c>
      <c r="AA565" s="7" t="str">
        <f t="shared" si="11"/>
        <v xml:space="preserve">YWHAQ </v>
      </c>
      <c r="AB565">
        <v>564</v>
      </c>
      <c r="AC565" t="s">
        <v>5802</v>
      </c>
      <c r="AD565">
        <v>529</v>
      </c>
    </row>
    <row r="566" spans="1:30">
      <c r="A566" t="s">
        <v>1654</v>
      </c>
      <c r="B566" t="s">
        <v>1655</v>
      </c>
      <c r="C566" s="10" t="s">
        <v>1656</v>
      </c>
      <c r="D566" t="s">
        <v>4690</v>
      </c>
      <c r="E566" s="3">
        <v>28548</v>
      </c>
      <c r="F566" s="3">
        <v>52879</v>
      </c>
      <c r="G566" s="3">
        <v>31120</v>
      </c>
      <c r="H566" s="3">
        <v>0</v>
      </c>
      <c r="I566" s="3">
        <v>0</v>
      </c>
      <c r="J566" s="3">
        <v>8729.2000000000007</v>
      </c>
      <c r="K566" s="3">
        <v>503880</v>
      </c>
      <c r="L566" s="3">
        <v>539360</v>
      </c>
      <c r="M566" s="3">
        <v>787370</v>
      </c>
      <c r="N566" s="3">
        <v>72158</v>
      </c>
      <c r="O566" s="3">
        <v>13814</v>
      </c>
      <c r="P566" s="3">
        <v>22866</v>
      </c>
      <c r="Q566" s="3">
        <v>184590</v>
      </c>
      <c r="R566" s="3">
        <v>12583</v>
      </c>
      <c r="S566" s="3">
        <v>54288</v>
      </c>
      <c r="T566" s="3">
        <v>134880</v>
      </c>
      <c r="U566" s="3">
        <v>3315900</v>
      </c>
      <c r="V566" s="3">
        <v>901560</v>
      </c>
      <c r="W566">
        <v>786</v>
      </c>
      <c r="X566">
        <v>700</v>
      </c>
      <c r="Y566" s="16">
        <v>4.2922615678226501</v>
      </c>
      <c r="Z566" s="17">
        <v>1.14572822752473E-2</v>
      </c>
      <c r="AA566" s="7" t="str">
        <f t="shared" si="11"/>
        <v>NDUFA1</v>
      </c>
      <c r="AB566">
        <v>565</v>
      </c>
      <c r="AC566" t="s">
        <v>4690</v>
      </c>
      <c r="AD566">
        <v>786</v>
      </c>
    </row>
    <row r="567" spans="1:30">
      <c r="A567" t="s">
        <v>395</v>
      </c>
      <c r="B567" t="s">
        <v>395</v>
      </c>
      <c r="C567" s="10" t="s">
        <v>396</v>
      </c>
      <c r="D567" t="s">
        <v>4089</v>
      </c>
      <c r="E567" s="3">
        <v>11644</v>
      </c>
      <c r="F567" s="3">
        <v>10808000</v>
      </c>
      <c r="G567" s="3">
        <v>8339200</v>
      </c>
      <c r="H567" s="3">
        <v>18690000</v>
      </c>
      <c r="I567" s="3">
        <v>6134600</v>
      </c>
      <c r="J567" s="3">
        <v>13831000</v>
      </c>
      <c r="K567" s="3">
        <v>28997000</v>
      </c>
      <c r="L567" s="3">
        <v>124280000</v>
      </c>
      <c r="M567" s="3">
        <v>27201000</v>
      </c>
      <c r="N567" s="3">
        <v>5590600</v>
      </c>
      <c r="O567" s="3">
        <v>10207000</v>
      </c>
      <c r="P567" s="3">
        <v>7488600</v>
      </c>
      <c r="Q567" s="3">
        <v>5323000</v>
      </c>
      <c r="R567" s="3">
        <v>76788</v>
      </c>
      <c r="S567" s="3">
        <v>3900600</v>
      </c>
      <c r="T567" s="3">
        <v>18019000</v>
      </c>
      <c r="U567" s="3">
        <v>90528000</v>
      </c>
      <c r="V567" s="3">
        <v>58371000</v>
      </c>
      <c r="W567">
        <v>251</v>
      </c>
      <c r="X567">
        <v>168</v>
      </c>
      <c r="Y567" s="16">
        <v>3.94428195674499</v>
      </c>
      <c r="Z567" s="17">
        <v>4.64593589288066E-2</v>
      </c>
      <c r="AA567" s="7" t="str">
        <f t="shared" si="11"/>
        <v>SLC25A</v>
      </c>
      <c r="AB567">
        <v>566</v>
      </c>
      <c r="AC567" t="s">
        <v>4089</v>
      </c>
      <c r="AD567">
        <v>251</v>
      </c>
    </row>
    <row r="568" spans="1:30">
      <c r="A568" t="s">
        <v>2007</v>
      </c>
      <c r="B568" t="s">
        <v>2008</v>
      </c>
      <c r="C568" s="10" t="s">
        <v>2009</v>
      </c>
      <c r="D568" t="s">
        <v>4835</v>
      </c>
      <c r="E568" s="3">
        <v>30374</v>
      </c>
      <c r="F568" s="3">
        <v>12148</v>
      </c>
      <c r="G568" s="3">
        <v>0</v>
      </c>
      <c r="H568" s="3">
        <v>0</v>
      </c>
      <c r="I568" s="3">
        <v>19065</v>
      </c>
      <c r="J568" s="3">
        <v>0</v>
      </c>
      <c r="K568" s="3">
        <v>0</v>
      </c>
      <c r="L568" s="3">
        <v>62444</v>
      </c>
      <c r="M568" s="3">
        <v>0</v>
      </c>
      <c r="N568" s="3">
        <v>0</v>
      </c>
      <c r="O568" s="3">
        <v>0</v>
      </c>
      <c r="P568" s="3">
        <v>0</v>
      </c>
      <c r="Q568" s="3">
        <v>0</v>
      </c>
      <c r="R568" s="3">
        <v>0</v>
      </c>
      <c r="S568" s="3">
        <v>0</v>
      </c>
      <c r="T568" s="3">
        <v>0</v>
      </c>
      <c r="U568" s="3">
        <v>295830</v>
      </c>
      <c r="V568" s="3">
        <v>0</v>
      </c>
      <c r="W568">
        <v>941</v>
      </c>
      <c r="X568">
        <v>854</v>
      </c>
      <c r="Y568" s="16">
        <v>3.3914696124699999</v>
      </c>
      <c r="Z568" s="17">
        <v>0.170470660787054</v>
      </c>
      <c r="AA568" s="7" t="str">
        <f t="shared" si="11"/>
        <v>TMEM70</v>
      </c>
      <c r="AB568">
        <v>567</v>
      </c>
      <c r="AC568" t="s">
        <v>4835</v>
      </c>
      <c r="AD568">
        <v>941</v>
      </c>
    </row>
    <row r="569" spans="1:30">
      <c r="A569" t="s">
        <v>2171</v>
      </c>
      <c r="B569" t="s">
        <v>2172</v>
      </c>
      <c r="C569" s="10" t="s">
        <v>2173</v>
      </c>
      <c r="D569" t="s">
        <v>4906</v>
      </c>
      <c r="E569" s="3">
        <v>0</v>
      </c>
      <c r="F569" s="3">
        <v>0</v>
      </c>
      <c r="G569" s="3">
        <v>90842</v>
      </c>
      <c r="H569" s="3">
        <v>114110</v>
      </c>
      <c r="I569" s="3">
        <v>0</v>
      </c>
      <c r="J569" s="3">
        <v>0</v>
      </c>
      <c r="K569" s="3">
        <v>0</v>
      </c>
      <c r="L569" s="3">
        <v>328860</v>
      </c>
      <c r="M569" s="3">
        <v>0</v>
      </c>
      <c r="N569" s="3">
        <v>30930</v>
      </c>
      <c r="O569" s="3">
        <v>0</v>
      </c>
      <c r="P569" s="3">
        <v>0</v>
      </c>
      <c r="Q569" s="3">
        <v>160090</v>
      </c>
      <c r="R569" s="3">
        <v>0</v>
      </c>
      <c r="S569" s="3">
        <v>0</v>
      </c>
      <c r="T569" s="3">
        <v>0</v>
      </c>
      <c r="U569" s="3">
        <v>234010</v>
      </c>
      <c r="V569" s="3">
        <v>240290</v>
      </c>
      <c r="W569">
        <v>1015</v>
      </c>
      <c r="X569">
        <v>928</v>
      </c>
      <c r="Y569" s="16">
        <v>3.8693354336014201</v>
      </c>
      <c r="Z569" s="17">
        <v>0.28312873102149</v>
      </c>
      <c r="AA569" s="7" t="str">
        <f t="shared" si="11"/>
        <v>EEF1B2</v>
      </c>
      <c r="AB569">
        <v>568</v>
      </c>
      <c r="AC569" t="s">
        <v>4906</v>
      </c>
      <c r="AD569">
        <v>1015</v>
      </c>
    </row>
    <row r="570" spans="1:30">
      <c r="A570" t="s">
        <v>1768</v>
      </c>
      <c r="B570" t="s">
        <v>1768</v>
      </c>
      <c r="C570" s="10" t="s">
        <v>1769</v>
      </c>
      <c r="D570" t="s">
        <v>4736</v>
      </c>
      <c r="E570" s="3">
        <v>0</v>
      </c>
      <c r="F570" s="3">
        <v>0</v>
      </c>
      <c r="G570" s="3">
        <v>0</v>
      </c>
      <c r="H570" s="3">
        <v>0</v>
      </c>
      <c r="I570" s="3">
        <v>0</v>
      </c>
      <c r="J570" s="3">
        <v>0</v>
      </c>
      <c r="K570" s="3">
        <v>50626</v>
      </c>
      <c r="L570" s="3">
        <v>97387</v>
      </c>
      <c r="M570" s="3">
        <v>0</v>
      </c>
      <c r="N570" s="3">
        <v>0</v>
      </c>
      <c r="O570" s="3">
        <v>0</v>
      </c>
      <c r="P570" s="3">
        <v>0</v>
      </c>
      <c r="Q570" s="3">
        <v>0</v>
      </c>
      <c r="R570" s="3">
        <v>0</v>
      </c>
      <c r="S570" s="3">
        <v>0</v>
      </c>
      <c r="T570" s="3">
        <v>106080</v>
      </c>
      <c r="U570" s="3">
        <v>0</v>
      </c>
      <c r="V570" s="3">
        <v>0</v>
      </c>
      <c r="W570">
        <v>837</v>
      </c>
      <c r="X570">
        <v>750</v>
      </c>
      <c r="Y570" s="16">
        <v>2.8982643849999898</v>
      </c>
      <c r="Z570" s="17">
        <v>0.170470660787054</v>
      </c>
      <c r="AA570" s="7" t="str">
        <f t="shared" si="11"/>
        <v xml:space="preserve">LAGE3 </v>
      </c>
      <c r="AB570">
        <v>569</v>
      </c>
      <c r="AC570" t="s">
        <v>5803</v>
      </c>
      <c r="AD570">
        <v>837</v>
      </c>
    </row>
    <row r="571" spans="1:30">
      <c r="A571" t="s">
        <v>635</v>
      </c>
      <c r="B571" t="s">
        <v>635</v>
      </c>
      <c r="C571" s="10" t="s">
        <v>636</v>
      </c>
      <c r="D571" t="s">
        <v>4289</v>
      </c>
      <c r="E571" s="3">
        <v>388970</v>
      </c>
      <c r="F571" s="3">
        <v>298550</v>
      </c>
      <c r="G571" s="3">
        <v>253510</v>
      </c>
      <c r="H571" s="3">
        <v>719380</v>
      </c>
      <c r="I571" s="3">
        <v>146550</v>
      </c>
      <c r="J571" s="3">
        <v>0</v>
      </c>
      <c r="K571" s="3">
        <v>1789900</v>
      </c>
      <c r="L571" s="3">
        <v>2761200</v>
      </c>
      <c r="M571" s="3">
        <v>755340</v>
      </c>
      <c r="N571" s="3">
        <v>0</v>
      </c>
      <c r="O571" s="3">
        <v>293520</v>
      </c>
      <c r="P571" s="3">
        <v>202750</v>
      </c>
      <c r="Q571" s="3">
        <v>150720</v>
      </c>
      <c r="R571" s="3">
        <v>91734</v>
      </c>
      <c r="S571" s="3">
        <v>56012</v>
      </c>
      <c r="T571" s="3">
        <v>220930</v>
      </c>
      <c r="U571" s="3">
        <v>1871800</v>
      </c>
      <c r="V571" s="3">
        <v>1374000</v>
      </c>
      <c r="W571">
        <v>353</v>
      </c>
      <c r="X571">
        <v>269</v>
      </c>
      <c r="Y571" s="16">
        <v>4.1176300368691301</v>
      </c>
      <c r="Z571" s="17">
        <v>0.123286760753391</v>
      </c>
      <c r="AA571" s="7" t="str">
        <f t="shared" si="11"/>
        <v xml:space="preserve">PHGDH </v>
      </c>
      <c r="AB571">
        <v>570</v>
      </c>
      <c r="AC571" t="s">
        <v>5804</v>
      </c>
      <c r="AD571">
        <v>353</v>
      </c>
    </row>
    <row r="572" spans="1:30">
      <c r="A572" t="s">
        <v>3968</v>
      </c>
      <c r="B572" t="s">
        <v>3968</v>
      </c>
      <c r="C572" s="10" t="s">
        <v>3969</v>
      </c>
      <c r="D572" t="s">
        <v>5567</v>
      </c>
      <c r="E572" s="3">
        <v>0</v>
      </c>
      <c r="F572" s="3">
        <v>0</v>
      </c>
      <c r="G572" s="3">
        <v>0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  <c r="M572" s="3">
        <v>0</v>
      </c>
      <c r="N572" s="3">
        <v>0</v>
      </c>
      <c r="O572" s="3">
        <v>0</v>
      </c>
      <c r="P572" s="3">
        <v>0</v>
      </c>
      <c r="Q572" s="3">
        <v>0</v>
      </c>
      <c r="R572" s="3">
        <v>0</v>
      </c>
      <c r="S572" s="3">
        <v>0</v>
      </c>
      <c r="T572" s="3">
        <v>0</v>
      </c>
      <c r="U572" s="3">
        <v>0</v>
      </c>
      <c r="V572" s="3">
        <v>267710</v>
      </c>
      <c r="W572">
        <v>1772</v>
      </c>
      <c r="X572">
        <v>1671</v>
      </c>
      <c r="Y572" s="16">
        <v>3.34343716821353</v>
      </c>
      <c r="Z572" s="17">
        <v>0.170470660787054</v>
      </c>
      <c r="AA572" s="7" t="str">
        <f t="shared" si="11"/>
        <v xml:space="preserve">KRT6C </v>
      </c>
      <c r="AB572">
        <v>571</v>
      </c>
      <c r="AC572" t="s">
        <v>5805</v>
      </c>
      <c r="AD572">
        <v>1772</v>
      </c>
    </row>
    <row r="573" spans="1:30">
      <c r="A573" t="s">
        <v>1474</v>
      </c>
      <c r="B573" t="s">
        <v>1474</v>
      </c>
      <c r="C573" s="10" t="s">
        <v>1475</v>
      </c>
      <c r="D573" t="s">
        <v>4616</v>
      </c>
      <c r="E573" s="3">
        <v>0</v>
      </c>
      <c r="F573" s="3">
        <v>0</v>
      </c>
      <c r="G573" s="3">
        <v>30517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  <c r="M573" s="3">
        <v>78519</v>
      </c>
      <c r="N573" s="3">
        <v>0</v>
      </c>
      <c r="O573" s="3">
        <v>0</v>
      </c>
      <c r="P573" s="3">
        <v>0</v>
      </c>
      <c r="Q573" s="3">
        <v>0</v>
      </c>
      <c r="R573" s="3">
        <v>0</v>
      </c>
      <c r="S573" s="3">
        <v>0</v>
      </c>
      <c r="T573" s="3">
        <v>0</v>
      </c>
      <c r="U573" s="3">
        <v>0</v>
      </c>
      <c r="V573" s="3">
        <v>264970</v>
      </c>
      <c r="W573">
        <v>705</v>
      </c>
      <c r="X573">
        <v>620</v>
      </c>
      <c r="Y573" s="16">
        <v>3.3384898336334401</v>
      </c>
      <c r="Z573" s="17">
        <v>0.170470660787054</v>
      </c>
      <c r="AA573" s="7" t="str">
        <f t="shared" si="11"/>
        <v>FEN1 F</v>
      </c>
      <c r="AB573">
        <v>572</v>
      </c>
      <c r="AC573" t="s">
        <v>4616</v>
      </c>
      <c r="AD573">
        <v>705</v>
      </c>
    </row>
    <row r="574" spans="1:30">
      <c r="A574" t="s">
        <v>1680</v>
      </c>
      <c r="B574" t="s">
        <v>1681</v>
      </c>
      <c r="C574" s="10" t="s">
        <v>1682</v>
      </c>
      <c r="D574" t="s">
        <v>4701</v>
      </c>
      <c r="E574" s="3">
        <v>0</v>
      </c>
      <c r="F574" s="3">
        <v>0</v>
      </c>
      <c r="G574" s="3">
        <v>19937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  <c r="M574" s="3">
        <v>85512</v>
      </c>
      <c r="N574" s="3">
        <v>0</v>
      </c>
      <c r="O574" s="3">
        <v>0</v>
      </c>
      <c r="P574" s="3">
        <v>0</v>
      </c>
      <c r="Q574" s="3">
        <v>0</v>
      </c>
      <c r="R574" s="3">
        <v>0</v>
      </c>
      <c r="S574" s="3">
        <v>0</v>
      </c>
      <c r="T574" s="3">
        <v>0</v>
      </c>
      <c r="U574" s="3">
        <v>0</v>
      </c>
      <c r="V574" s="3">
        <v>264280</v>
      </c>
      <c r="W574">
        <v>798</v>
      </c>
      <c r="X574">
        <v>712</v>
      </c>
      <c r="Y574" s="16">
        <v>3.3372359080882101</v>
      </c>
      <c r="Z574" s="17">
        <v>0.170470660787054</v>
      </c>
      <c r="AA574" s="7" t="str">
        <f t="shared" si="11"/>
        <v>TMPO I</v>
      </c>
      <c r="AB574">
        <v>573</v>
      </c>
      <c r="AC574" t="s">
        <v>4701</v>
      </c>
      <c r="AD574">
        <v>798</v>
      </c>
    </row>
    <row r="575" spans="1:30">
      <c r="A575" t="s">
        <v>667</v>
      </c>
      <c r="B575" t="s">
        <v>667</v>
      </c>
      <c r="C575" s="10" t="s">
        <v>668</v>
      </c>
      <c r="D575" t="s">
        <v>4302</v>
      </c>
      <c r="E575" s="3">
        <v>0</v>
      </c>
      <c r="F575" s="3">
        <v>0</v>
      </c>
      <c r="G575" s="3">
        <v>0</v>
      </c>
      <c r="H575" s="3">
        <v>0</v>
      </c>
      <c r="I575" s="3">
        <v>0</v>
      </c>
      <c r="J575" s="3">
        <v>0</v>
      </c>
      <c r="K575" s="3">
        <v>3288.3</v>
      </c>
      <c r="L575" s="3">
        <v>0</v>
      </c>
      <c r="M575" s="3">
        <v>0</v>
      </c>
      <c r="N575" s="3">
        <v>0</v>
      </c>
      <c r="O575" s="3">
        <v>0</v>
      </c>
      <c r="P575" s="3">
        <v>0</v>
      </c>
      <c r="Q575" s="3">
        <v>0</v>
      </c>
      <c r="R575" s="3">
        <v>0</v>
      </c>
      <c r="S575" s="3">
        <v>0</v>
      </c>
      <c r="T575" s="3">
        <v>13352</v>
      </c>
      <c r="U575" s="3">
        <v>0</v>
      </c>
      <c r="V575" s="3">
        <v>8663.6</v>
      </c>
      <c r="W575">
        <v>367</v>
      </c>
      <c r="X575">
        <v>283</v>
      </c>
      <c r="Y575" s="16">
        <v>3.5951952556569799</v>
      </c>
      <c r="Z575" s="17">
        <v>1.8851471390958E-2</v>
      </c>
      <c r="AA575" s="7" t="str">
        <f t="shared" si="11"/>
        <v>VAV1 P</v>
      </c>
      <c r="AB575">
        <v>574</v>
      </c>
      <c r="AC575" t="s">
        <v>4302</v>
      </c>
      <c r="AD575">
        <v>367</v>
      </c>
    </row>
    <row r="576" spans="1:30">
      <c r="A576" t="s">
        <v>1951</v>
      </c>
      <c r="B576" t="s">
        <v>1951</v>
      </c>
      <c r="C576" s="10" t="s">
        <v>1952</v>
      </c>
      <c r="D576" t="s">
        <v>4809</v>
      </c>
      <c r="E576" s="3">
        <v>7507.2</v>
      </c>
      <c r="F576" s="3">
        <v>0</v>
      </c>
      <c r="G576" s="3">
        <v>9827</v>
      </c>
      <c r="H576" s="3">
        <v>8581.2000000000007</v>
      </c>
      <c r="I576" s="3">
        <v>0</v>
      </c>
      <c r="J576" s="3">
        <v>0</v>
      </c>
      <c r="K576" s="3">
        <v>0</v>
      </c>
      <c r="L576" s="3">
        <v>43397</v>
      </c>
      <c r="M576" s="3">
        <v>16876</v>
      </c>
      <c r="N576" s="3">
        <v>4723.8</v>
      </c>
      <c r="O576" s="3">
        <v>2019.1</v>
      </c>
      <c r="P576" s="3">
        <v>0</v>
      </c>
      <c r="Q576" s="3">
        <v>0</v>
      </c>
      <c r="R576" s="3">
        <v>0</v>
      </c>
      <c r="S576" s="3">
        <v>0</v>
      </c>
      <c r="T576" s="3">
        <v>14422</v>
      </c>
      <c r="U576" s="3">
        <v>0</v>
      </c>
      <c r="V576" s="3">
        <v>91842</v>
      </c>
      <c r="W576">
        <v>915</v>
      </c>
      <c r="X576">
        <v>828</v>
      </c>
      <c r="Y576" s="16">
        <v>3.5700802810280998</v>
      </c>
      <c r="Z576" s="17">
        <v>0.116394313061348</v>
      </c>
      <c r="AA576" s="7" t="str">
        <f t="shared" si="11"/>
        <v xml:space="preserve">CAND1 </v>
      </c>
      <c r="AB576">
        <v>575</v>
      </c>
      <c r="AC576" t="s">
        <v>5806</v>
      </c>
      <c r="AD576">
        <v>915</v>
      </c>
    </row>
    <row r="577" spans="1:30">
      <c r="A577" t="s">
        <v>3530</v>
      </c>
      <c r="B577" t="s">
        <v>3531</v>
      </c>
      <c r="C577" s="10" t="s">
        <v>3532</v>
      </c>
      <c r="D577" t="s">
        <v>5415</v>
      </c>
      <c r="E577" s="3">
        <v>0</v>
      </c>
      <c r="F577" s="3">
        <v>0</v>
      </c>
      <c r="G577" s="3">
        <v>0</v>
      </c>
      <c r="H577" s="3">
        <v>0</v>
      </c>
      <c r="I577" s="3">
        <v>0</v>
      </c>
      <c r="J577" s="3">
        <v>0</v>
      </c>
      <c r="K577" s="3">
        <v>0</v>
      </c>
      <c r="L577" s="3">
        <v>0</v>
      </c>
      <c r="M577" s="3">
        <v>0</v>
      </c>
      <c r="N577" s="3">
        <v>0</v>
      </c>
      <c r="O577" s="3">
        <v>0</v>
      </c>
      <c r="P577" s="3">
        <v>0</v>
      </c>
      <c r="Q577" s="3">
        <v>0</v>
      </c>
      <c r="R577" s="3">
        <v>0</v>
      </c>
      <c r="S577" s="3">
        <v>0</v>
      </c>
      <c r="T577" s="3">
        <v>102380</v>
      </c>
      <c r="U577" s="3">
        <v>0</v>
      </c>
      <c r="V577" s="3">
        <v>0</v>
      </c>
      <c r="W577">
        <v>1585</v>
      </c>
      <c r="X577">
        <v>1488</v>
      </c>
      <c r="Y577" s="16">
        <v>2.8811914619595802</v>
      </c>
      <c r="Z577" s="17">
        <v>0.170470660787054</v>
      </c>
      <c r="AA577" s="7" t="str">
        <f t="shared" si="11"/>
        <v>PAN3 P</v>
      </c>
      <c r="AB577">
        <v>576</v>
      </c>
      <c r="AC577" t="s">
        <v>5415</v>
      </c>
      <c r="AD577">
        <v>1585</v>
      </c>
    </row>
    <row r="578" spans="1:30">
      <c r="A578" t="s">
        <v>744</v>
      </c>
      <c r="B578" t="s">
        <v>744</v>
      </c>
      <c r="C578" s="10" t="s">
        <v>745</v>
      </c>
      <c r="D578" t="s">
        <v>4332</v>
      </c>
      <c r="E578" s="3">
        <v>0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  <c r="M578" s="3">
        <v>40365</v>
      </c>
      <c r="N578" s="3">
        <v>0</v>
      </c>
      <c r="O578" s="3">
        <v>0</v>
      </c>
      <c r="P578" s="3">
        <v>0</v>
      </c>
      <c r="Q578" s="3">
        <v>0</v>
      </c>
      <c r="R578" s="3">
        <v>0</v>
      </c>
      <c r="S578" s="3">
        <v>0</v>
      </c>
      <c r="T578" s="3">
        <v>0</v>
      </c>
      <c r="U578" s="3">
        <v>0</v>
      </c>
      <c r="V578" s="3">
        <v>257510</v>
      </c>
      <c r="W578">
        <v>397</v>
      </c>
      <c r="X578">
        <v>313</v>
      </c>
      <c r="Y578" s="16">
        <v>3.32475631087889</v>
      </c>
      <c r="Z578" s="17">
        <v>0.170470660787054</v>
      </c>
      <c r="AA578" s="7" t="str">
        <f t="shared" si="11"/>
        <v xml:space="preserve">CTBP1 </v>
      </c>
      <c r="AB578">
        <v>577</v>
      </c>
      <c r="AC578" t="s">
        <v>5807</v>
      </c>
      <c r="AD578">
        <v>397</v>
      </c>
    </row>
    <row r="579" spans="1:30">
      <c r="A579" t="s">
        <v>246</v>
      </c>
      <c r="B579" t="s">
        <v>247</v>
      </c>
      <c r="C579" s="10" t="s">
        <v>248</v>
      </c>
      <c r="D579" t="s">
        <v>4134</v>
      </c>
      <c r="E579" s="3">
        <v>0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40680</v>
      </c>
      <c r="L579" s="3">
        <v>398590</v>
      </c>
      <c r="M579" s="3">
        <v>220490</v>
      </c>
      <c r="N579" s="3">
        <v>0</v>
      </c>
      <c r="O579" s="3">
        <v>0</v>
      </c>
      <c r="P579" s="3">
        <v>55923</v>
      </c>
      <c r="Q579" s="3">
        <v>25245</v>
      </c>
      <c r="R579" s="3">
        <v>0</v>
      </c>
      <c r="S579" s="3">
        <v>0</v>
      </c>
      <c r="T579" s="3">
        <v>0</v>
      </c>
      <c r="U579" s="3">
        <v>300490</v>
      </c>
      <c r="V579" s="3">
        <v>83539</v>
      </c>
      <c r="W579">
        <v>186</v>
      </c>
      <c r="X579">
        <v>103</v>
      </c>
      <c r="Y579" s="16">
        <v>3.7832292039089599</v>
      </c>
      <c r="Z579" s="17">
        <v>0.25234492493660299</v>
      </c>
      <c r="AA579" s="7" t="str">
        <f t="shared" si="11"/>
        <v xml:space="preserve">ABCF2 </v>
      </c>
      <c r="AB579">
        <v>578</v>
      </c>
      <c r="AC579" t="s">
        <v>5808</v>
      </c>
      <c r="AD579">
        <v>186</v>
      </c>
    </row>
    <row r="580" spans="1:30">
      <c r="A580" t="s">
        <v>1514</v>
      </c>
      <c r="B580" t="s">
        <v>1514</v>
      </c>
      <c r="C580" s="10" t="s">
        <v>1515</v>
      </c>
      <c r="D580" s="1" t="s">
        <v>4633</v>
      </c>
      <c r="E580" s="3">
        <v>38481</v>
      </c>
      <c r="F580" s="3">
        <v>145970</v>
      </c>
      <c r="G580" s="3">
        <v>16141</v>
      </c>
      <c r="H580" s="3">
        <v>171280</v>
      </c>
      <c r="I580" s="3">
        <v>70232</v>
      </c>
      <c r="J580" s="3">
        <v>0</v>
      </c>
      <c r="K580" s="3">
        <v>308480</v>
      </c>
      <c r="L580" s="3">
        <v>412130</v>
      </c>
      <c r="M580" s="3">
        <v>189500</v>
      </c>
      <c r="N580" s="3">
        <v>127290</v>
      </c>
      <c r="O580" s="3">
        <v>70320</v>
      </c>
      <c r="P580" s="3">
        <v>4087.6</v>
      </c>
      <c r="Q580" s="3">
        <v>92556</v>
      </c>
      <c r="R580" s="3">
        <v>126470</v>
      </c>
      <c r="S580" s="3">
        <v>0</v>
      </c>
      <c r="T580" s="3">
        <v>790360</v>
      </c>
      <c r="U580" s="3">
        <v>77843</v>
      </c>
      <c r="V580" s="3">
        <v>970780</v>
      </c>
      <c r="W580">
        <v>722</v>
      </c>
      <c r="X580">
        <v>637</v>
      </c>
      <c r="Y580" s="16">
        <v>4.1592281428308704</v>
      </c>
      <c r="Z580" s="17">
        <v>0.11587670961787699</v>
      </c>
      <c r="AA580" s="7" t="str">
        <f t="shared" si="11"/>
        <v>FASN F</v>
      </c>
      <c r="AB580">
        <v>579</v>
      </c>
      <c r="AC580" t="s">
        <v>4633</v>
      </c>
      <c r="AD580">
        <v>722</v>
      </c>
    </row>
    <row r="581" spans="1:30">
      <c r="A581" t="s">
        <v>2528</v>
      </c>
      <c r="B581" t="s">
        <v>2528</v>
      </c>
      <c r="C581" s="10" t="s">
        <v>2529</v>
      </c>
      <c r="D581" t="s">
        <v>5043</v>
      </c>
      <c r="E581" s="3">
        <v>1353800</v>
      </c>
      <c r="F581" s="3">
        <v>446610</v>
      </c>
      <c r="G581" s="3">
        <v>184610</v>
      </c>
      <c r="H581" s="3">
        <v>0</v>
      </c>
      <c r="I581" s="3">
        <v>0</v>
      </c>
      <c r="J581" s="3">
        <v>0</v>
      </c>
      <c r="K581" s="3">
        <v>2982300</v>
      </c>
      <c r="L581" s="3">
        <v>712860</v>
      </c>
      <c r="M581" s="3">
        <v>196570</v>
      </c>
      <c r="N581" s="3">
        <v>905240</v>
      </c>
      <c r="O581" s="3">
        <v>305970</v>
      </c>
      <c r="P581" s="3">
        <v>237880</v>
      </c>
      <c r="Q581" s="3">
        <v>785370</v>
      </c>
      <c r="R581" s="3">
        <v>0</v>
      </c>
      <c r="S581" s="3">
        <v>394620</v>
      </c>
      <c r="T581" s="3">
        <v>1619200</v>
      </c>
      <c r="U581" s="3">
        <v>3354000</v>
      </c>
      <c r="V581" s="3">
        <v>1084700</v>
      </c>
      <c r="W581">
        <v>1162</v>
      </c>
      <c r="X581">
        <v>1073</v>
      </c>
      <c r="Y581" s="16">
        <v>3.7770613160198998</v>
      </c>
      <c r="Z581" s="17">
        <v>0.20358988068952999</v>
      </c>
      <c r="AA581" s="7" t="str">
        <f t="shared" si="11"/>
        <v>ATP5J2</v>
      </c>
      <c r="AB581">
        <v>580</v>
      </c>
      <c r="AC581" t="s">
        <v>5043</v>
      </c>
      <c r="AD581">
        <v>1162</v>
      </c>
    </row>
    <row r="582" spans="1:30">
      <c r="A582" t="s">
        <v>1302</v>
      </c>
      <c r="B582" t="s">
        <v>1303</v>
      </c>
      <c r="C582" s="10" t="s">
        <v>1304</v>
      </c>
      <c r="D582" t="s">
        <v>4546</v>
      </c>
      <c r="E582" s="3">
        <v>4074700</v>
      </c>
      <c r="F582" s="3">
        <v>4032300</v>
      </c>
      <c r="G582" s="3">
        <v>2304900</v>
      </c>
      <c r="H582" s="3">
        <v>1841600</v>
      </c>
      <c r="I582" s="3">
        <v>735500</v>
      </c>
      <c r="J582" s="3">
        <v>298240</v>
      </c>
      <c r="K582" s="3">
        <v>6992200</v>
      </c>
      <c r="L582" s="3">
        <v>11437000</v>
      </c>
      <c r="M582" s="3">
        <v>8782000</v>
      </c>
      <c r="N582" s="3">
        <v>2026300</v>
      </c>
      <c r="O582" s="3">
        <v>1243900</v>
      </c>
      <c r="P582" s="3">
        <v>8767300</v>
      </c>
      <c r="Q582" s="3">
        <v>4231100</v>
      </c>
      <c r="R582" s="3">
        <v>0</v>
      </c>
      <c r="S582" s="3">
        <v>1955900</v>
      </c>
      <c r="T582" s="3">
        <v>5133000</v>
      </c>
      <c r="U582" s="3">
        <v>8831900</v>
      </c>
      <c r="V582" s="3">
        <v>9558800</v>
      </c>
      <c r="W582">
        <v>633</v>
      </c>
      <c r="X582">
        <v>548</v>
      </c>
      <c r="Y582" s="16">
        <v>3.6559272486801202</v>
      </c>
      <c r="Z582" s="17">
        <v>0.30938491134076801</v>
      </c>
      <c r="AA582" s="7" t="str">
        <f t="shared" si="11"/>
        <v xml:space="preserve">ACTC1 </v>
      </c>
      <c r="AB582">
        <v>581</v>
      </c>
      <c r="AC582" t="s">
        <v>5809</v>
      </c>
      <c r="AD582">
        <v>633</v>
      </c>
    </row>
    <row r="583" spans="1:30">
      <c r="A583" t="s">
        <v>1483</v>
      </c>
      <c r="B583" t="s">
        <v>1484</v>
      </c>
      <c r="C583" s="10" t="s">
        <v>1485</v>
      </c>
      <c r="D583" t="s">
        <v>4620</v>
      </c>
      <c r="E583" s="3">
        <v>13913000</v>
      </c>
      <c r="F583" s="3">
        <v>9518200</v>
      </c>
      <c r="G583" s="3">
        <v>2976600</v>
      </c>
      <c r="H583" s="3">
        <v>0</v>
      </c>
      <c r="I583" s="3">
        <v>25320000</v>
      </c>
      <c r="J583" s="3">
        <v>4807900</v>
      </c>
      <c r="K583" s="3">
        <v>23652000</v>
      </c>
      <c r="L583" s="3">
        <v>44070000</v>
      </c>
      <c r="M583" s="3">
        <v>10826000</v>
      </c>
      <c r="N583" s="3">
        <v>6823200</v>
      </c>
      <c r="O583" s="3">
        <v>10276000</v>
      </c>
      <c r="P583" s="3">
        <v>6209000</v>
      </c>
      <c r="Q583" s="3">
        <v>12718000</v>
      </c>
      <c r="R583" s="3">
        <v>0</v>
      </c>
      <c r="S583" s="3">
        <v>16056000</v>
      </c>
      <c r="T583" s="3">
        <v>9148900</v>
      </c>
      <c r="U583" s="3">
        <v>42595000</v>
      </c>
      <c r="V583" s="3">
        <v>21016000</v>
      </c>
      <c r="W583">
        <v>709</v>
      </c>
      <c r="X583">
        <v>624</v>
      </c>
      <c r="Y583" s="16">
        <v>3.5818275127314601</v>
      </c>
      <c r="Z583" s="17">
        <v>0.37129126651972399</v>
      </c>
      <c r="AA583" s="7" t="str">
        <f t="shared" si="11"/>
        <v xml:space="preserve">RPS14 </v>
      </c>
      <c r="AB583">
        <v>582</v>
      </c>
      <c r="AC583" t="s">
        <v>5810</v>
      </c>
      <c r="AD583">
        <v>709</v>
      </c>
    </row>
    <row r="584" spans="1:30">
      <c r="A584" t="s">
        <v>705</v>
      </c>
      <c r="B584" t="s">
        <v>706</v>
      </c>
      <c r="C584" s="10" t="s">
        <v>707</v>
      </c>
      <c r="D584" t="s">
        <v>4317</v>
      </c>
      <c r="E584" s="3">
        <v>135430</v>
      </c>
      <c r="F584" s="3">
        <v>399900</v>
      </c>
      <c r="G584" s="3">
        <v>78391</v>
      </c>
      <c r="H584" s="3">
        <v>267920</v>
      </c>
      <c r="I584" s="3">
        <v>1089800</v>
      </c>
      <c r="J584" s="3">
        <v>1246300</v>
      </c>
      <c r="K584" s="3">
        <v>150200</v>
      </c>
      <c r="L584" s="3">
        <v>397940</v>
      </c>
      <c r="M584" s="3">
        <v>146670</v>
      </c>
      <c r="N584" s="3">
        <v>163950</v>
      </c>
      <c r="O584" s="3">
        <v>0</v>
      </c>
      <c r="P584" s="3">
        <v>113890</v>
      </c>
      <c r="Q584" s="3">
        <v>498720</v>
      </c>
      <c r="R584" s="3">
        <v>0</v>
      </c>
      <c r="S584" s="3">
        <v>449290</v>
      </c>
      <c r="T584" s="3">
        <v>41231</v>
      </c>
      <c r="U584" s="3">
        <v>1239000</v>
      </c>
      <c r="V584" s="3">
        <v>831920</v>
      </c>
      <c r="W584">
        <v>382</v>
      </c>
      <c r="X584">
        <v>298</v>
      </c>
      <c r="Y584" s="16">
        <v>3.7752013064336101</v>
      </c>
      <c r="Z584" s="17">
        <v>0.28653851904410199</v>
      </c>
      <c r="AA584" s="7" t="str">
        <f t="shared" ref="AA584:AA647" si="12">MID(C584,SEARCH("Gene_Symbol=",C584)+12,6)</f>
        <v xml:space="preserve">SFRS5 </v>
      </c>
      <c r="AB584">
        <v>583</v>
      </c>
      <c r="AC584" t="s">
        <v>5811</v>
      </c>
      <c r="AD584">
        <v>382</v>
      </c>
    </row>
    <row r="585" spans="1:30">
      <c r="A585" t="s">
        <v>1710</v>
      </c>
      <c r="B585" t="s">
        <v>1711</v>
      </c>
      <c r="C585" s="10" t="s">
        <v>1712</v>
      </c>
      <c r="D585" t="s">
        <v>4714</v>
      </c>
      <c r="E585" s="3">
        <v>0</v>
      </c>
      <c r="F585" s="3">
        <v>0</v>
      </c>
      <c r="G585" s="3">
        <v>227300</v>
      </c>
      <c r="H585" s="3">
        <v>67822</v>
      </c>
      <c r="I585" s="3">
        <v>0</v>
      </c>
      <c r="J585" s="3">
        <v>0</v>
      </c>
      <c r="K585" s="3">
        <v>48978</v>
      </c>
      <c r="L585" s="3">
        <v>30075</v>
      </c>
      <c r="M585" s="3">
        <v>60106</v>
      </c>
      <c r="N585" s="3">
        <v>23088</v>
      </c>
      <c r="O585" s="3">
        <v>0</v>
      </c>
      <c r="P585" s="3">
        <v>0</v>
      </c>
      <c r="Q585" s="3">
        <v>0</v>
      </c>
      <c r="R585" s="3">
        <v>0</v>
      </c>
      <c r="S585" s="3">
        <v>0</v>
      </c>
      <c r="T585" s="3">
        <v>26699</v>
      </c>
      <c r="U585" s="3">
        <v>0</v>
      </c>
      <c r="V585" s="3">
        <v>33423</v>
      </c>
      <c r="W585">
        <v>813</v>
      </c>
      <c r="X585">
        <v>726</v>
      </c>
      <c r="Y585" s="16">
        <v>3.4952079692191398</v>
      </c>
      <c r="Z585" s="17">
        <v>0.153178379729765</v>
      </c>
      <c r="AA585" s="7" t="str">
        <f t="shared" si="12"/>
        <v>GDI2 c</v>
      </c>
      <c r="AB585">
        <v>584</v>
      </c>
      <c r="AC585" t="s">
        <v>4714</v>
      </c>
      <c r="AD585">
        <v>813</v>
      </c>
    </row>
    <row r="586" spans="1:30">
      <c r="A586" t="s">
        <v>749</v>
      </c>
      <c r="B586" t="s">
        <v>749</v>
      </c>
      <c r="C586" s="10" t="s">
        <v>750</v>
      </c>
      <c r="D586" t="s">
        <v>4334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132730</v>
      </c>
      <c r="M586" s="3">
        <v>0</v>
      </c>
      <c r="N586" s="3">
        <v>0</v>
      </c>
      <c r="O586" s="3">
        <v>0</v>
      </c>
      <c r="P586" s="3">
        <v>0</v>
      </c>
      <c r="Q586" s="3">
        <v>0</v>
      </c>
      <c r="R586" s="3">
        <v>0</v>
      </c>
      <c r="S586" s="3">
        <v>0</v>
      </c>
      <c r="T586" s="3">
        <v>0</v>
      </c>
      <c r="U586" s="3">
        <v>242530</v>
      </c>
      <c r="V586" s="3">
        <v>0</v>
      </c>
      <c r="W586">
        <v>399</v>
      </c>
      <c r="X586">
        <v>315</v>
      </c>
      <c r="Y586" s="16">
        <v>3.2959345628115502</v>
      </c>
      <c r="Z586" s="17">
        <v>0.170470660787054</v>
      </c>
      <c r="AA586" s="7" t="str">
        <f t="shared" si="12"/>
        <v>TMEM11</v>
      </c>
      <c r="AB586">
        <v>585</v>
      </c>
      <c r="AC586" t="s">
        <v>4334</v>
      </c>
      <c r="AD586">
        <v>399</v>
      </c>
    </row>
    <row r="587" spans="1:30">
      <c r="A587" t="s">
        <v>3855</v>
      </c>
      <c r="B587" t="s">
        <v>3855</v>
      </c>
      <c r="C587" s="10" t="s">
        <v>3856</v>
      </c>
      <c r="D587" t="s">
        <v>4830</v>
      </c>
      <c r="E587" s="3">
        <v>0</v>
      </c>
      <c r="F587" s="3">
        <v>0</v>
      </c>
      <c r="G587" s="3">
        <v>0</v>
      </c>
      <c r="H587" s="3">
        <v>0</v>
      </c>
      <c r="I587" s="3">
        <v>0</v>
      </c>
      <c r="J587" s="3">
        <v>0</v>
      </c>
      <c r="K587" s="3">
        <v>0</v>
      </c>
      <c r="L587" s="3">
        <v>0</v>
      </c>
      <c r="M587" s="3">
        <v>0</v>
      </c>
      <c r="N587" s="3">
        <v>0</v>
      </c>
      <c r="O587" s="3">
        <v>0</v>
      </c>
      <c r="P587" s="3">
        <v>0</v>
      </c>
      <c r="Q587" s="3">
        <v>0</v>
      </c>
      <c r="R587" s="3">
        <v>0</v>
      </c>
      <c r="S587" s="3">
        <v>0</v>
      </c>
      <c r="T587" s="3">
        <v>0</v>
      </c>
      <c r="U587" s="3">
        <v>239600</v>
      </c>
      <c r="V587" s="3">
        <v>0</v>
      </c>
      <c r="W587">
        <v>1720</v>
      </c>
      <c r="X587">
        <v>1622</v>
      </c>
      <c r="Y587" s="16">
        <v>3.2900894608544999</v>
      </c>
      <c r="Z587" s="17">
        <v>0.170470660787054</v>
      </c>
      <c r="AA587" s="7" t="str">
        <f t="shared" si="12"/>
        <v>PSMD11</v>
      </c>
      <c r="AB587">
        <v>586</v>
      </c>
      <c r="AC587" t="s">
        <v>4830</v>
      </c>
      <c r="AD587">
        <v>1720</v>
      </c>
    </row>
    <row r="588" spans="1:30">
      <c r="A588" t="s">
        <v>2514</v>
      </c>
      <c r="B588" t="s">
        <v>2515</v>
      </c>
      <c r="C588" s="10" t="s">
        <v>2516</v>
      </c>
      <c r="D588" t="s">
        <v>5038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342370</v>
      </c>
      <c r="L588" s="3">
        <v>0</v>
      </c>
      <c r="M588" s="3">
        <v>28910</v>
      </c>
      <c r="N588" s="3">
        <v>0</v>
      </c>
      <c r="O588" s="3">
        <v>0</v>
      </c>
      <c r="P588" s="3">
        <v>0</v>
      </c>
      <c r="Q588" s="3">
        <v>0</v>
      </c>
      <c r="R588" s="3">
        <v>0</v>
      </c>
      <c r="S588" s="3">
        <v>0</v>
      </c>
      <c r="T588" s="3">
        <v>0</v>
      </c>
      <c r="U588" s="3">
        <v>0</v>
      </c>
      <c r="V588" s="3">
        <v>228030</v>
      </c>
      <c r="W588">
        <v>1157</v>
      </c>
      <c r="X588">
        <v>1068</v>
      </c>
      <c r="Y588" s="16">
        <v>3.2662880382113602</v>
      </c>
      <c r="Z588" s="17">
        <v>0.170470660787054</v>
      </c>
      <c r="AA588" s="7" t="str">
        <f t="shared" si="12"/>
        <v>DNAJB2</v>
      </c>
      <c r="AB588">
        <v>587</v>
      </c>
      <c r="AC588" t="s">
        <v>5038</v>
      </c>
      <c r="AD588">
        <v>1157</v>
      </c>
    </row>
    <row r="589" spans="1:30">
      <c r="A589" t="s">
        <v>3624</v>
      </c>
      <c r="B589" t="s">
        <v>3624</v>
      </c>
      <c r="C589" s="10" t="s">
        <v>3625</v>
      </c>
      <c r="D589" t="s">
        <v>5448</v>
      </c>
      <c r="E589" s="3">
        <v>126530</v>
      </c>
      <c r="F589" s="3">
        <v>50967</v>
      </c>
      <c r="G589" s="3">
        <v>0</v>
      </c>
      <c r="H589" s="3">
        <v>0</v>
      </c>
      <c r="I589" s="3">
        <v>0</v>
      </c>
      <c r="J589" s="3">
        <v>0</v>
      </c>
      <c r="K589" s="3">
        <v>0</v>
      </c>
      <c r="L589" s="3">
        <v>110110</v>
      </c>
      <c r="M589" s="3">
        <v>0</v>
      </c>
      <c r="N589" s="3">
        <v>0</v>
      </c>
      <c r="O589" s="3">
        <v>0</v>
      </c>
      <c r="P589" s="3">
        <v>0</v>
      </c>
      <c r="Q589" s="3">
        <v>0</v>
      </c>
      <c r="R589" s="3">
        <v>0</v>
      </c>
      <c r="S589" s="3">
        <v>0</v>
      </c>
      <c r="T589" s="3">
        <v>0</v>
      </c>
      <c r="U589" s="3">
        <v>239260</v>
      </c>
      <c r="V589" s="3">
        <v>0</v>
      </c>
      <c r="W589">
        <v>1625</v>
      </c>
      <c r="X589">
        <v>1528</v>
      </c>
      <c r="Y589" s="16">
        <v>3.28940656620704</v>
      </c>
      <c r="Z589" s="17">
        <v>0.170470660787054</v>
      </c>
      <c r="AA589" s="7" t="str">
        <f t="shared" si="12"/>
        <v>TTLL3;</v>
      </c>
      <c r="AB589">
        <v>588</v>
      </c>
      <c r="AC589" t="s">
        <v>5448</v>
      </c>
      <c r="AD589">
        <v>1625</v>
      </c>
    </row>
    <row r="590" spans="1:30">
      <c r="A590" t="s">
        <v>2035</v>
      </c>
      <c r="B590" t="s">
        <v>2035</v>
      </c>
      <c r="C590" s="10" t="s">
        <v>2036</v>
      </c>
      <c r="D590" t="s">
        <v>4847</v>
      </c>
      <c r="E590" s="3">
        <v>0</v>
      </c>
      <c r="F590" s="3">
        <v>0</v>
      </c>
      <c r="G590" s="3">
        <v>62411</v>
      </c>
      <c r="H590" s="3">
        <v>81125</v>
      </c>
      <c r="I590" s="3">
        <v>0</v>
      </c>
      <c r="J590" s="3">
        <v>0</v>
      </c>
      <c r="K590" s="3">
        <v>34998</v>
      </c>
      <c r="L590" s="3">
        <v>163220</v>
      </c>
      <c r="M590" s="3">
        <v>175910</v>
      </c>
      <c r="N590" s="3">
        <v>0</v>
      </c>
      <c r="O590" s="3">
        <v>0</v>
      </c>
      <c r="P590" s="3">
        <v>0</v>
      </c>
      <c r="Q590" s="3">
        <v>0</v>
      </c>
      <c r="R590" s="3">
        <v>0</v>
      </c>
      <c r="S590" s="3">
        <v>0</v>
      </c>
      <c r="T590" s="3">
        <v>0</v>
      </c>
      <c r="U590" s="3">
        <v>238360</v>
      </c>
      <c r="V590" s="3">
        <v>0</v>
      </c>
      <c r="W590">
        <v>953</v>
      </c>
      <c r="X590">
        <v>866</v>
      </c>
      <c r="Y590" s="16">
        <v>3.2875942090003298</v>
      </c>
      <c r="Z590" s="17">
        <v>0.170470660787054</v>
      </c>
      <c r="AA590" s="7" t="str">
        <f t="shared" si="12"/>
        <v xml:space="preserve">HVCN1 </v>
      </c>
      <c r="AB590">
        <v>589</v>
      </c>
      <c r="AC590" t="s">
        <v>5812</v>
      </c>
      <c r="AD590">
        <v>953</v>
      </c>
    </row>
    <row r="591" spans="1:30">
      <c r="A591" t="s">
        <v>3864</v>
      </c>
      <c r="B591" t="s">
        <v>3864</v>
      </c>
      <c r="C591" s="10" t="s">
        <v>3865</v>
      </c>
      <c r="D591" t="s">
        <v>5534</v>
      </c>
      <c r="E591" s="3">
        <v>0</v>
      </c>
      <c r="F591" s="3">
        <v>0</v>
      </c>
      <c r="G591" s="3">
        <v>0</v>
      </c>
      <c r="H591" s="3">
        <v>9836.7999999999993</v>
      </c>
      <c r="I591" s="3">
        <v>0</v>
      </c>
      <c r="J591" s="3">
        <v>0</v>
      </c>
      <c r="K591" s="3">
        <v>0</v>
      </c>
      <c r="L591" s="3">
        <v>0</v>
      </c>
      <c r="M591" s="3">
        <v>0</v>
      </c>
      <c r="N591" s="3">
        <v>0</v>
      </c>
      <c r="O591" s="3">
        <v>0</v>
      </c>
      <c r="P591" s="3">
        <v>0</v>
      </c>
      <c r="Q591" s="3">
        <v>13277</v>
      </c>
      <c r="R591" s="3">
        <v>0</v>
      </c>
      <c r="S591" s="3">
        <v>0</v>
      </c>
      <c r="T591" s="3">
        <v>12795</v>
      </c>
      <c r="U591" s="3">
        <v>0</v>
      </c>
      <c r="V591" s="3">
        <v>42354</v>
      </c>
      <c r="W591">
        <v>1724</v>
      </c>
      <c r="X591">
        <v>1626</v>
      </c>
      <c r="Y591" s="16">
        <v>3.3883941146324199</v>
      </c>
      <c r="Z591" s="17">
        <v>0.13628721897857499</v>
      </c>
      <c r="AA591" s="7" t="str">
        <f t="shared" si="12"/>
        <v>IPO5 I</v>
      </c>
      <c r="AB591">
        <v>590</v>
      </c>
      <c r="AC591" t="s">
        <v>5534</v>
      </c>
      <c r="AD591">
        <v>1724</v>
      </c>
    </row>
    <row r="592" spans="1:30">
      <c r="A592" t="s">
        <v>1137</v>
      </c>
      <c r="B592" t="s">
        <v>1137</v>
      </c>
      <c r="C592" s="10" t="s">
        <v>1138</v>
      </c>
      <c r="D592" t="s">
        <v>4482</v>
      </c>
      <c r="E592" s="3">
        <v>0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105840</v>
      </c>
      <c r="M592" s="3">
        <v>0</v>
      </c>
      <c r="N592" s="3">
        <v>0</v>
      </c>
      <c r="O592" s="3">
        <v>0</v>
      </c>
      <c r="P592" s="3">
        <v>0</v>
      </c>
      <c r="Q592" s="3">
        <v>0</v>
      </c>
      <c r="R592" s="3">
        <v>0</v>
      </c>
      <c r="S592" s="3">
        <v>0</v>
      </c>
      <c r="T592" s="3">
        <v>0</v>
      </c>
      <c r="U592" s="3">
        <v>0</v>
      </c>
      <c r="V592" s="3">
        <v>222870</v>
      </c>
      <c r="W592">
        <v>562</v>
      </c>
      <c r="X592">
        <v>477</v>
      </c>
      <c r="Y592" s="16">
        <v>3.2552809687864901</v>
      </c>
      <c r="Z592" s="17">
        <v>0.170470660787054</v>
      </c>
      <c r="AA592" s="7" t="str">
        <f t="shared" si="12"/>
        <v xml:space="preserve">GALK1 </v>
      </c>
      <c r="AB592">
        <v>591</v>
      </c>
      <c r="AC592" t="s">
        <v>5813</v>
      </c>
      <c r="AD592">
        <v>562</v>
      </c>
    </row>
    <row r="593" spans="1:30">
      <c r="A593" t="s">
        <v>2537</v>
      </c>
      <c r="B593" t="s">
        <v>2538</v>
      </c>
      <c r="C593" s="10" t="s">
        <v>2539</v>
      </c>
      <c r="D593" t="s">
        <v>5046</v>
      </c>
      <c r="E593" s="3">
        <v>168240</v>
      </c>
      <c r="F593" s="3">
        <v>0</v>
      </c>
      <c r="G593" s="3">
        <v>15565</v>
      </c>
      <c r="H593" s="3">
        <v>66262</v>
      </c>
      <c r="I593" s="3">
        <v>0</v>
      </c>
      <c r="J593" s="3">
        <v>0</v>
      </c>
      <c r="K593" s="3">
        <v>191120</v>
      </c>
      <c r="L593" s="3">
        <v>0</v>
      </c>
      <c r="M593" s="3">
        <v>55934</v>
      </c>
      <c r="N593" s="3">
        <v>105350</v>
      </c>
      <c r="O593" s="3">
        <v>0</v>
      </c>
      <c r="P593" s="3">
        <v>0</v>
      </c>
      <c r="Q593" s="3">
        <v>27857</v>
      </c>
      <c r="R593" s="3">
        <v>0</v>
      </c>
      <c r="S593" s="3">
        <v>0</v>
      </c>
      <c r="T593" s="3">
        <v>0</v>
      </c>
      <c r="U593" s="3">
        <v>607140</v>
      </c>
      <c r="V593" s="3">
        <v>62920</v>
      </c>
      <c r="W593">
        <v>1167</v>
      </c>
      <c r="X593">
        <v>1077</v>
      </c>
      <c r="Y593" s="16">
        <v>3.80920307213511</v>
      </c>
      <c r="Z593" s="17">
        <v>0.27955307782579902</v>
      </c>
      <c r="AA593" s="7" t="str">
        <f t="shared" si="12"/>
        <v xml:space="preserve">ATP5H </v>
      </c>
      <c r="AB593">
        <v>592</v>
      </c>
      <c r="AC593" t="s">
        <v>5814</v>
      </c>
      <c r="AD593">
        <v>1167</v>
      </c>
    </row>
    <row r="594" spans="1:30">
      <c r="A594" t="s">
        <v>1500</v>
      </c>
      <c r="B594" t="s">
        <v>1500</v>
      </c>
      <c r="C594" s="10" t="s">
        <v>1501</v>
      </c>
      <c r="D594" t="s">
        <v>4627</v>
      </c>
      <c r="E594" s="3">
        <v>0</v>
      </c>
      <c r="F594" s="3">
        <v>0</v>
      </c>
      <c r="G594" s="3">
        <v>0</v>
      </c>
      <c r="H594" s="3">
        <v>0</v>
      </c>
      <c r="I594" s="3">
        <v>0</v>
      </c>
      <c r="J594" s="3">
        <v>0</v>
      </c>
      <c r="K594" s="3">
        <v>0</v>
      </c>
      <c r="L594" s="3">
        <v>0</v>
      </c>
      <c r="M594" s="3">
        <v>0</v>
      </c>
      <c r="N594" s="3">
        <v>0</v>
      </c>
      <c r="O594" s="3">
        <v>0</v>
      </c>
      <c r="P594" s="3">
        <v>0</v>
      </c>
      <c r="Q594" s="3">
        <v>0</v>
      </c>
      <c r="R594" s="3">
        <v>0</v>
      </c>
      <c r="S594" s="3">
        <v>0</v>
      </c>
      <c r="T594" s="3">
        <v>0</v>
      </c>
      <c r="U594" s="3">
        <v>227550</v>
      </c>
      <c r="V594" s="3">
        <v>0</v>
      </c>
      <c r="W594">
        <v>716</v>
      </c>
      <c r="X594">
        <v>631</v>
      </c>
      <c r="Y594" s="16">
        <v>3.2652746869143101</v>
      </c>
      <c r="Z594" s="17">
        <v>0.170470660787054</v>
      </c>
      <c r="AA594" s="7" t="str">
        <f t="shared" si="12"/>
        <v>COX7A2</v>
      </c>
      <c r="AB594">
        <v>593</v>
      </c>
      <c r="AC594" t="s">
        <v>4627</v>
      </c>
      <c r="AD594">
        <v>716</v>
      </c>
    </row>
    <row r="595" spans="1:30">
      <c r="A595" t="s">
        <v>355</v>
      </c>
      <c r="B595" t="s">
        <v>355</v>
      </c>
      <c r="C595" s="10" t="s">
        <v>356</v>
      </c>
      <c r="D595" t="s">
        <v>4177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29367</v>
      </c>
      <c r="L595" s="3">
        <v>0</v>
      </c>
      <c r="M595" s="3">
        <v>0</v>
      </c>
      <c r="N595" s="3">
        <v>0</v>
      </c>
      <c r="O595" s="3">
        <v>0</v>
      </c>
      <c r="P595" s="3">
        <v>0</v>
      </c>
      <c r="Q595" s="3">
        <v>0</v>
      </c>
      <c r="R595" s="3">
        <v>0</v>
      </c>
      <c r="S595" s="3">
        <v>0</v>
      </c>
      <c r="T595" s="3">
        <v>0</v>
      </c>
      <c r="U595" s="3">
        <v>0</v>
      </c>
      <c r="V595" s="3">
        <v>214730</v>
      </c>
      <c r="W595">
        <v>232</v>
      </c>
      <c r="X595">
        <v>149</v>
      </c>
      <c r="Y595" s="16">
        <v>3.2373880797068901</v>
      </c>
      <c r="Z595" s="17">
        <v>0.170470660787054</v>
      </c>
      <c r="AA595" s="7" t="str">
        <f t="shared" si="12"/>
        <v xml:space="preserve">DCAF7 </v>
      </c>
      <c r="AB595">
        <v>594</v>
      </c>
      <c r="AC595" t="s">
        <v>5815</v>
      </c>
      <c r="AD595">
        <v>232</v>
      </c>
    </row>
    <row r="596" spans="1:30">
      <c r="A596" t="s">
        <v>190</v>
      </c>
      <c r="B596" t="s">
        <v>191</v>
      </c>
      <c r="C596" s="10" t="s">
        <v>192</v>
      </c>
      <c r="D596" t="s">
        <v>4111</v>
      </c>
      <c r="E596" s="3">
        <v>11904000</v>
      </c>
      <c r="F596" s="3">
        <v>22238000</v>
      </c>
      <c r="G596" s="3">
        <v>22941000</v>
      </c>
      <c r="H596" s="3">
        <v>11366000</v>
      </c>
      <c r="I596" s="3">
        <v>16548000</v>
      </c>
      <c r="J596" s="3">
        <v>24472000</v>
      </c>
      <c r="K596" s="3">
        <v>185720000</v>
      </c>
      <c r="L596" s="3">
        <v>247520000</v>
      </c>
      <c r="M596" s="3">
        <v>170000000</v>
      </c>
      <c r="N596" s="3">
        <v>16767000</v>
      </c>
      <c r="O596" s="3">
        <v>24414000</v>
      </c>
      <c r="P596" s="3">
        <v>32181000</v>
      </c>
      <c r="Q596" s="3">
        <v>13956000</v>
      </c>
      <c r="R596" s="3">
        <v>23466000</v>
      </c>
      <c r="S596" s="3">
        <v>9508800</v>
      </c>
      <c r="T596" s="3">
        <v>99138000</v>
      </c>
      <c r="U596" s="3">
        <v>292970000</v>
      </c>
      <c r="V596" s="3">
        <v>303930000</v>
      </c>
      <c r="W596">
        <v>162</v>
      </c>
      <c r="X596">
        <v>79</v>
      </c>
      <c r="Y596" s="16">
        <v>3.4762062802526001</v>
      </c>
      <c r="Z596" s="17">
        <v>2.6417204058602002E-4</v>
      </c>
      <c r="AA596" s="7" t="str">
        <f t="shared" si="12"/>
        <v xml:space="preserve">HSPA8 </v>
      </c>
      <c r="AB596">
        <v>595</v>
      </c>
      <c r="AC596" t="s">
        <v>5816</v>
      </c>
      <c r="AD596">
        <v>162</v>
      </c>
    </row>
    <row r="597" spans="1:30">
      <c r="A597" t="s">
        <v>2775</v>
      </c>
      <c r="B597" t="s">
        <v>2776</v>
      </c>
      <c r="C597" s="10" t="s">
        <v>2777</v>
      </c>
      <c r="D597" t="s">
        <v>5138</v>
      </c>
      <c r="E597" s="3">
        <v>2268700</v>
      </c>
      <c r="F597" s="3">
        <v>2266700</v>
      </c>
      <c r="G597" s="3">
        <v>714290</v>
      </c>
      <c r="H597" s="3">
        <v>2266500</v>
      </c>
      <c r="I597" s="3">
        <v>1391800</v>
      </c>
      <c r="J597" s="3">
        <v>91882</v>
      </c>
      <c r="K597" s="3">
        <v>7719800</v>
      </c>
      <c r="L597" s="3">
        <v>4831600</v>
      </c>
      <c r="M597" s="3">
        <v>1630900</v>
      </c>
      <c r="N597" s="3">
        <v>490500</v>
      </c>
      <c r="O597" s="3">
        <v>574720</v>
      </c>
      <c r="P597" s="3">
        <v>1281000</v>
      </c>
      <c r="Q597" s="3">
        <v>1694600</v>
      </c>
      <c r="R597" s="3">
        <v>0</v>
      </c>
      <c r="S597" s="3">
        <v>676820</v>
      </c>
      <c r="T597" s="3">
        <v>1150100</v>
      </c>
      <c r="U597" s="3">
        <v>4225000</v>
      </c>
      <c r="V597" s="3">
        <v>4096700</v>
      </c>
      <c r="W597">
        <v>1269</v>
      </c>
      <c r="X597">
        <v>1177</v>
      </c>
      <c r="Y597" s="16">
        <v>3.6389331344569098</v>
      </c>
      <c r="Z597" s="17">
        <v>0.250877561613223</v>
      </c>
      <c r="AA597" s="7" t="str">
        <f t="shared" si="12"/>
        <v>WARS I</v>
      </c>
      <c r="AB597">
        <v>596</v>
      </c>
      <c r="AC597" t="s">
        <v>5138</v>
      </c>
      <c r="AD597">
        <v>1269</v>
      </c>
    </row>
    <row r="598" spans="1:30">
      <c r="A598" t="s">
        <v>3081</v>
      </c>
      <c r="B598" t="s">
        <v>3082</v>
      </c>
      <c r="C598" s="10" t="s">
        <v>3083</v>
      </c>
      <c r="D598" t="s">
        <v>5254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  <c r="P598" s="3">
        <v>0</v>
      </c>
      <c r="Q598" s="3">
        <v>0</v>
      </c>
      <c r="R598" s="3">
        <v>0</v>
      </c>
      <c r="S598" s="3">
        <v>0</v>
      </c>
      <c r="T598" s="3">
        <v>82717</v>
      </c>
      <c r="U598" s="3">
        <v>0</v>
      </c>
      <c r="V598" s="3">
        <v>0</v>
      </c>
      <c r="W598">
        <v>1396</v>
      </c>
      <c r="X598">
        <v>1304</v>
      </c>
      <c r="Y598" s="16">
        <v>2.7786320807137601</v>
      </c>
      <c r="Z598" s="17">
        <v>0.170470660787054</v>
      </c>
      <c r="AA598" s="7" t="str">
        <f t="shared" si="12"/>
        <v>ARHGAP</v>
      </c>
      <c r="AB598">
        <v>597</v>
      </c>
      <c r="AC598" t="s">
        <v>5254</v>
      </c>
      <c r="AD598">
        <v>1396</v>
      </c>
    </row>
    <row r="599" spans="1:30">
      <c r="A599" t="s">
        <v>647</v>
      </c>
      <c r="B599" t="s">
        <v>647</v>
      </c>
      <c r="C599" s="10" t="s">
        <v>648</v>
      </c>
      <c r="D599" t="s">
        <v>4294</v>
      </c>
      <c r="E599" s="3">
        <v>168040</v>
      </c>
      <c r="F599" s="3">
        <v>336720</v>
      </c>
      <c r="G599" s="3">
        <v>45118</v>
      </c>
      <c r="H599" s="3">
        <v>112400</v>
      </c>
      <c r="I599" s="3">
        <v>77651</v>
      </c>
      <c r="J599" s="3">
        <v>210430</v>
      </c>
      <c r="K599" s="3">
        <v>360410</v>
      </c>
      <c r="L599" s="3">
        <v>248160</v>
      </c>
      <c r="M599" s="3">
        <v>153900</v>
      </c>
      <c r="N599" s="3">
        <v>213950</v>
      </c>
      <c r="O599" s="3">
        <v>0</v>
      </c>
      <c r="P599" s="3">
        <v>76358</v>
      </c>
      <c r="Q599" s="3">
        <v>675830</v>
      </c>
      <c r="R599" s="3">
        <v>0</v>
      </c>
      <c r="S599" s="3">
        <v>95226</v>
      </c>
      <c r="T599" s="3">
        <v>336280</v>
      </c>
      <c r="U599" s="3">
        <v>359240</v>
      </c>
      <c r="V599" s="3">
        <v>158860</v>
      </c>
      <c r="W599">
        <v>358</v>
      </c>
      <c r="X599">
        <v>274</v>
      </c>
      <c r="Y599" s="16">
        <v>3.7249669977512201</v>
      </c>
      <c r="Z599" s="17">
        <v>0.254712824933508</v>
      </c>
      <c r="AA599" s="7" t="str">
        <f t="shared" si="12"/>
        <v>HNRPDL</v>
      </c>
      <c r="AB599">
        <v>598</v>
      </c>
      <c r="AC599" t="s">
        <v>4294</v>
      </c>
      <c r="AD599">
        <v>358</v>
      </c>
    </row>
    <row r="600" spans="1:30">
      <c r="A600" t="s">
        <v>2789</v>
      </c>
      <c r="B600" t="s">
        <v>2789</v>
      </c>
      <c r="C600" s="10" t="s">
        <v>2790</v>
      </c>
      <c r="D600" s="1" t="s">
        <v>5144</v>
      </c>
      <c r="E600" s="3">
        <v>6880</v>
      </c>
      <c r="F600" s="3">
        <v>193470</v>
      </c>
      <c r="G600" s="3">
        <v>113310</v>
      </c>
      <c r="H600" s="3">
        <v>71054</v>
      </c>
      <c r="I600" s="3">
        <v>109030</v>
      </c>
      <c r="J600" s="3">
        <v>17924</v>
      </c>
      <c r="K600" s="3">
        <v>492850</v>
      </c>
      <c r="L600" s="3">
        <v>1138300</v>
      </c>
      <c r="M600" s="3">
        <v>982740</v>
      </c>
      <c r="N600" s="3">
        <v>80941</v>
      </c>
      <c r="O600" s="3">
        <v>134900</v>
      </c>
      <c r="P600" s="3">
        <v>31884</v>
      </c>
      <c r="Q600" s="3">
        <v>50028</v>
      </c>
      <c r="R600" s="3">
        <v>164990</v>
      </c>
      <c r="S600" s="3">
        <v>10412</v>
      </c>
      <c r="T600" s="3">
        <v>1050400</v>
      </c>
      <c r="U600" s="3">
        <v>286900</v>
      </c>
      <c r="V600" s="3">
        <v>2228000</v>
      </c>
      <c r="W600">
        <v>1275</v>
      </c>
      <c r="X600">
        <v>1183</v>
      </c>
      <c r="Y600" s="16">
        <v>3.97415692794385</v>
      </c>
      <c r="Z600" s="17">
        <v>6.7822727642808701E-3</v>
      </c>
      <c r="AA600" s="7" t="str">
        <f t="shared" si="12"/>
        <v xml:space="preserve">PRKDC </v>
      </c>
      <c r="AB600">
        <v>599</v>
      </c>
      <c r="AC600" t="s">
        <v>5817</v>
      </c>
      <c r="AD600">
        <v>1275</v>
      </c>
    </row>
    <row r="601" spans="1:30">
      <c r="A601" t="s">
        <v>678</v>
      </c>
      <c r="B601" t="s">
        <v>679</v>
      </c>
      <c r="C601" s="10" t="s">
        <v>680</v>
      </c>
      <c r="D601" t="s">
        <v>4307</v>
      </c>
      <c r="E601" s="3">
        <v>66536</v>
      </c>
      <c r="F601" s="3">
        <v>224150</v>
      </c>
      <c r="G601" s="3">
        <v>90222</v>
      </c>
      <c r="H601" s="3">
        <v>0</v>
      </c>
      <c r="I601" s="3">
        <v>0</v>
      </c>
      <c r="J601" s="3">
        <v>0</v>
      </c>
      <c r="K601" s="3">
        <v>149320</v>
      </c>
      <c r="L601" s="3">
        <v>525760</v>
      </c>
      <c r="M601" s="3">
        <v>0</v>
      </c>
      <c r="N601" s="3">
        <v>28333</v>
      </c>
      <c r="O601" s="3">
        <v>0</v>
      </c>
      <c r="P601" s="3">
        <v>51907</v>
      </c>
      <c r="Q601" s="3">
        <v>92224</v>
      </c>
      <c r="R601" s="3">
        <v>0</v>
      </c>
      <c r="S601" s="3">
        <v>19512</v>
      </c>
      <c r="T601" s="3">
        <v>225920</v>
      </c>
      <c r="U601" s="3">
        <v>313080</v>
      </c>
      <c r="V601" s="3">
        <v>14964</v>
      </c>
      <c r="W601">
        <v>372</v>
      </c>
      <c r="X601">
        <v>288</v>
      </c>
      <c r="Y601" s="16">
        <v>3.7704831980076698</v>
      </c>
      <c r="Z601" s="17">
        <v>0.17104302576050201</v>
      </c>
      <c r="AA601" s="7" t="str">
        <f t="shared" si="12"/>
        <v xml:space="preserve">AIMP2 </v>
      </c>
      <c r="AB601">
        <v>600</v>
      </c>
      <c r="AC601" t="s">
        <v>5818</v>
      </c>
      <c r="AD601">
        <v>372</v>
      </c>
    </row>
    <row r="602" spans="1:30">
      <c r="A602" t="s">
        <v>3609</v>
      </c>
      <c r="B602" t="s">
        <v>3609</v>
      </c>
      <c r="C602" s="10" t="s">
        <v>3610</v>
      </c>
      <c r="D602" t="s">
        <v>5442</v>
      </c>
      <c r="E602" s="3">
        <v>1522200</v>
      </c>
      <c r="F602" s="3">
        <v>1604100</v>
      </c>
      <c r="G602" s="3">
        <v>409300</v>
      </c>
      <c r="H602" s="3">
        <v>0</v>
      </c>
      <c r="I602" s="3">
        <v>21234</v>
      </c>
      <c r="J602" s="3">
        <v>0</v>
      </c>
      <c r="K602" s="3">
        <v>461730</v>
      </c>
      <c r="L602" s="3">
        <v>126030</v>
      </c>
      <c r="M602" s="3">
        <v>147220</v>
      </c>
      <c r="N602" s="3">
        <v>585380</v>
      </c>
      <c r="O602" s="3">
        <v>1269800</v>
      </c>
      <c r="P602" s="3">
        <v>778210</v>
      </c>
      <c r="Q602" s="3">
        <v>0</v>
      </c>
      <c r="R602" s="3">
        <v>0</v>
      </c>
      <c r="S602" s="3">
        <v>0</v>
      </c>
      <c r="T602" s="3">
        <v>112380</v>
      </c>
      <c r="U602" s="3">
        <v>328070</v>
      </c>
      <c r="V602" s="3">
        <v>332350</v>
      </c>
      <c r="W602">
        <v>1619</v>
      </c>
      <c r="X602">
        <v>1522</v>
      </c>
      <c r="Y602" s="16">
        <v>3.98050728961665</v>
      </c>
      <c r="Z602" s="17">
        <v>0.33444326686813303</v>
      </c>
      <c r="AA602" s="7" t="str">
        <f t="shared" si="12"/>
        <v>NDUFA5</v>
      </c>
      <c r="AB602">
        <v>601</v>
      </c>
      <c r="AC602" t="s">
        <v>5442</v>
      </c>
      <c r="AD602">
        <v>1619</v>
      </c>
    </row>
    <row r="603" spans="1:30">
      <c r="A603" t="s">
        <v>1372</v>
      </c>
      <c r="B603" t="s">
        <v>1372</v>
      </c>
      <c r="C603" s="10" t="s">
        <v>1373</v>
      </c>
      <c r="D603" t="s">
        <v>4575</v>
      </c>
      <c r="E603" s="3">
        <v>0</v>
      </c>
      <c r="F603" s="3">
        <v>0</v>
      </c>
      <c r="G603" s="3">
        <v>4449.3999999999996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81769</v>
      </c>
      <c r="N603" s="3">
        <v>0</v>
      </c>
      <c r="O603" s="3">
        <v>0</v>
      </c>
      <c r="P603" s="3">
        <v>0</v>
      </c>
      <c r="Q603" s="3">
        <v>0</v>
      </c>
      <c r="R603" s="3">
        <v>0</v>
      </c>
      <c r="S603" s="3">
        <v>0</v>
      </c>
      <c r="T603" s="3">
        <v>0</v>
      </c>
      <c r="U603" s="3">
        <v>0</v>
      </c>
      <c r="V603" s="3">
        <v>199350</v>
      </c>
      <c r="W603">
        <v>662</v>
      </c>
      <c r="X603">
        <v>577</v>
      </c>
      <c r="Y603" s="16">
        <v>3.2016480265906901</v>
      </c>
      <c r="Z603" s="17">
        <v>0.170470660787054</v>
      </c>
      <c r="AA603" s="7" t="str">
        <f t="shared" si="12"/>
        <v>C3orf3</v>
      </c>
      <c r="AB603">
        <v>602</v>
      </c>
      <c r="AC603" t="s">
        <v>4575</v>
      </c>
      <c r="AD603">
        <v>662</v>
      </c>
    </row>
    <row r="604" spans="1:30">
      <c r="A604" t="s">
        <v>3371</v>
      </c>
      <c r="B604" t="s">
        <v>3371</v>
      </c>
      <c r="C604" s="10" t="s">
        <v>3372</v>
      </c>
      <c r="D604" t="s">
        <v>5360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48597</v>
      </c>
      <c r="N604" s="3">
        <v>0</v>
      </c>
      <c r="O604" s="3">
        <v>0</v>
      </c>
      <c r="P604" s="3">
        <v>0</v>
      </c>
      <c r="Q604" s="3">
        <v>0</v>
      </c>
      <c r="R604" s="3">
        <v>0</v>
      </c>
      <c r="S604" s="3">
        <v>0</v>
      </c>
      <c r="T604" s="3">
        <v>0</v>
      </c>
      <c r="U604" s="3">
        <v>202480</v>
      </c>
      <c r="V604" s="3">
        <v>0</v>
      </c>
      <c r="W604">
        <v>1519</v>
      </c>
      <c r="X604">
        <v>1423</v>
      </c>
      <c r="Y604" s="16">
        <v>3.2091399623326802</v>
      </c>
      <c r="Z604" s="17">
        <v>0.170470660787054</v>
      </c>
      <c r="AA604" s="7" t="str">
        <f t="shared" si="12"/>
        <v xml:space="preserve">COX15 </v>
      </c>
      <c r="AB604">
        <v>603</v>
      </c>
      <c r="AC604" t="s">
        <v>5819</v>
      </c>
      <c r="AD604">
        <v>1519</v>
      </c>
    </row>
    <row r="605" spans="1:30">
      <c r="A605" t="s">
        <v>274</v>
      </c>
      <c r="B605" t="s">
        <v>274</v>
      </c>
      <c r="C605" s="10" t="s">
        <v>275</v>
      </c>
      <c r="D605" t="s">
        <v>4144</v>
      </c>
      <c r="E605" s="3">
        <v>149440</v>
      </c>
      <c r="F605" s="3">
        <v>7985.6</v>
      </c>
      <c r="G605" s="3">
        <v>0</v>
      </c>
      <c r="H605" s="3">
        <v>0</v>
      </c>
      <c r="I605" s="3">
        <v>0</v>
      </c>
      <c r="J605" s="3">
        <v>10082</v>
      </c>
      <c r="K605" s="3">
        <v>23327</v>
      </c>
      <c r="L605" s="3">
        <v>48317</v>
      </c>
      <c r="M605" s="3">
        <v>0</v>
      </c>
      <c r="N605" s="3">
        <v>0</v>
      </c>
      <c r="O605" s="3">
        <v>0</v>
      </c>
      <c r="P605" s="3">
        <v>0</v>
      </c>
      <c r="Q605" s="3">
        <v>4837</v>
      </c>
      <c r="R605" s="3">
        <v>0</v>
      </c>
      <c r="S605" s="3">
        <v>0</v>
      </c>
      <c r="T605" s="3">
        <v>16278</v>
      </c>
      <c r="U605" s="3">
        <v>15782</v>
      </c>
      <c r="V605" s="3">
        <v>0</v>
      </c>
      <c r="W605">
        <v>197</v>
      </c>
      <c r="X605">
        <v>114</v>
      </c>
      <c r="Y605" s="16">
        <v>3.2722266153922899</v>
      </c>
      <c r="Z605" s="17">
        <v>8.9836078556860696E-2</v>
      </c>
      <c r="AA605" s="7" t="str">
        <f t="shared" si="12"/>
        <v xml:space="preserve">PHF5A </v>
      </c>
      <c r="AB605">
        <v>604</v>
      </c>
      <c r="AC605" t="s">
        <v>5820</v>
      </c>
      <c r="AD605">
        <v>197</v>
      </c>
    </row>
    <row r="606" spans="1:30">
      <c r="A606" t="s">
        <v>152</v>
      </c>
      <c r="B606" t="s">
        <v>153</v>
      </c>
      <c r="C606" s="10" t="s">
        <v>154</v>
      </c>
      <c r="D606" t="s">
        <v>4096</v>
      </c>
      <c r="E606" s="3">
        <v>0</v>
      </c>
      <c r="F606" s="3">
        <v>0</v>
      </c>
      <c r="G606" s="3">
        <v>0</v>
      </c>
      <c r="H606" s="3">
        <v>0</v>
      </c>
      <c r="I606" s="3">
        <v>0</v>
      </c>
      <c r="J606" s="3">
        <v>0</v>
      </c>
      <c r="K606" s="3">
        <v>48783</v>
      </c>
      <c r="L606" s="3">
        <v>0</v>
      </c>
      <c r="M606" s="3">
        <v>0</v>
      </c>
      <c r="N606" s="3">
        <v>0</v>
      </c>
      <c r="O606" s="3">
        <v>0</v>
      </c>
      <c r="P606" s="3">
        <v>0</v>
      </c>
      <c r="Q606" s="3">
        <v>0</v>
      </c>
      <c r="R606" s="3">
        <v>0</v>
      </c>
      <c r="S606" s="3">
        <v>0</v>
      </c>
      <c r="T606" s="3">
        <v>74170</v>
      </c>
      <c r="U606" s="3">
        <v>0</v>
      </c>
      <c r="V606" s="3">
        <v>0</v>
      </c>
      <c r="W606">
        <v>146</v>
      </c>
      <c r="X606">
        <v>63</v>
      </c>
      <c r="Y606" s="16">
        <v>2.7261827161880698</v>
      </c>
      <c r="Z606" s="17">
        <v>0.170470660787054</v>
      </c>
      <c r="AA606" s="7" t="str">
        <f t="shared" si="12"/>
        <v>GNB2 G</v>
      </c>
      <c r="AB606">
        <v>605</v>
      </c>
      <c r="AC606" t="s">
        <v>4096</v>
      </c>
      <c r="AD606">
        <v>146</v>
      </c>
    </row>
    <row r="607" spans="1:30">
      <c r="A607" t="s">
        <v>1806</v>
      </c>
      <c r="B607" t="s">
        <v>1806</v>
      </c>
      <c r="C607" s="10" t="s">
        <v>1807</v>
      </c>
      <c r="D607" t="s">
        <v>4751</v>
      </c>
      <c r="E607" s="3">
        <v>26518</v>
      </c>
      <c r="F607" s="3">
        <v>0</v>
      </c>
      <c r="G607" s="3">
        <v>0</v>
      </c>
      <c r="H607" s="3">
        <v>0</v>
      </c>
      <c r="I607" s="3">
        <v>76046</v>
      </c>
      <c r="J607" s="3">
        <v>0</v>
      </c>
      <c r="K607" s="3">
        <v>30960</v>
      </c>
      <c r="L607" s="3">
        <v>127780</v>
      </c>
      <c r="M607" s="3">
        <v>61864</v>
      </c>
      <c r="N607" s="3">
        <v>0</v>
      </c>
      <c r="O607" s="3">
        <v>0</v>
      </c>
      <c r="P607" s="3">
        <v>0</v>
      </c>
      <c r="Q607" s="3">
        <v>86699</v>
      </c>
      <c r="R607" s="3">
        <v>0</v>
      </c>
      <c r="S607" s="3">
        <v>60380</v>
      </c>
      <c r="T607" s="3">
        <v>0</v>
      </c>
      <c r="U607" s="3">
        <v>190370</v>
      </c>
      <c r="V607" s="3">
        <v>172620</v>
      </c>
      <c r="W607">
        <v>854</v>
      </c>
      <c r="X607">
        <v>767</v>
      </c>
      <c r="Y607" s="16">
        <v>3.5976437621716899</v>
      </c>
      <c r="Z607" s="17">
        <v>0.30555173593331802</v>
      </c>
      <c r="AA607" s="7" t="str">
        <f t="shared" si="12"/>
        <v>MRPS23</v>
      </c>
      <c r="AB607">
        <v>606</v>
      </c>
      <c r="AC607" t="s">
        <v>4751</v>
      </c>
      <c r="AD607">
        <v>854</v>
      </c>
    </row>
    <row r="608" spans="1:30">
      <c r="A608" t="s">
        <v>103</v>
      </c>
      <c r="B608" t="s">
        <v>104</v>
      </c>
      <c r="C608" s="10" t="s">
        <v>105</v>
      </c>
      <c r="D608" t="s">
        <v>4077</v>
      </c>
      <c r="E608" s="3">
        <v>5189.8</v>
      </c>
      <c r="F608" s="3">
        <v>0</v>
      </c>
      <c r="G608" s="3">
        <v>0</v>
      </c>
      <c r="H608" s="3">
        <v>50073</v>
      </c>
      <c r="I608" s="3">
        <v>0</v>
      </c>
      <c r="J608" s="3">
        <v>0</v>
      </c>
      <c r="K608" s="3">
        <v>25069</v>
      </c>
      <c r="L608" s="3">
        <v>26080</v>
      </c>
      <c r="M608" s="3">
        <v>0</v>
      </c>
      <c r="N608" s="3">
        <v>0</v>
      </c>
      <c r="O608" s="3">
        <v>0</v>
      </c>
      <c r="P608" s="3">
        <v>0</v>
      </c>
      <c r="Q608" s="3">
        <v>0</v>
      </c>
      <c r="R608" s="3">
        <v>0</v>
      </c>
      <c r="S608" s="3">
        <v>0</v>
      </c>
      <c r="T608" s="3">
        <v>20638</v>
      </c>
      <c r="U608" s="3">
        <v>0</v>
      </c>
      <c r="V608" s="3">
        <v>3763.5</v>
      </c>
      <c r="W608">
        <v>126</v>
      </c>
      <c r="X608">
        <v>43</v>
      </c>
      <c r="Y608" s="16">
        <v>3.4036888200781901</v>
      </c>
      <c r="Z608" s="17">
        <v>2.5762528860172301E-2</v>
      </c>
      <c r="AA608" s="7" t="str">
        <f t="shared" si="12"/>
        <v xml:space="preserve">VPS18 </v>
      </c>
      <c r="AB608">
        <v>607</v>
      </c>
      <c r="AC608" t="s">
        <v>5821</v>
      </c>
      <c r="AD608">
        <v>126</v>
      </c>
    </row>
    <row r="609" spans="1:30">
      <c r="A609" t="s">
        <v>304</v>
      </c>
      <c r="B609" t="s">
        <v>304</v>
      </c>
      <c r="C609" s="10" t="s">
        <v>305</v>
      </c>
      <c r="D609" t="s">
        <v>4155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1190</v>
      </c>
      <c r="L609" s="3">
        <v>0</v>
      </c>
      <c r="M609" s="3">
        <v>7640.6</v>
      </c>
      <c r="N609" s="3">
        <v>0</v>
      </c>
      <c r="O609" s="3">
        <v>0</v>
      </c>
      <c r="P609" s="3">
        <v>0</v>
      </c>
      <c r="Q609" s="3">
        <v>0</v>
      </c>
      <c r="R609" s="3">
        <v>0</v>
      </c>
      <c r="S609" s="3">
        <v>0</v>
      </c>
      <c r="T609" s="3">
        <v>7246.6</v>
      </c>
      <c r="U609" s="3">
        <v>0</v>
      </c>
      <c r="V609" s="3">
        <v>10719</v>
      </c>
      <c r="W609">
        <v>210</v>
      </c>
      <c r="X609">
        <v>127</v>
      </c>
      <c r="Y609" s="16">
        <v>3.40368362609706</v>
      </c>
      <c r="Z609" s="17">
        <v>1.8816918259362499E-2</v>
      </c>
      <c r="AA609" s="7" t="str">
        <f t="shared" si="12"/>
        <v xml:space="preserve">HERC2 </v>
      </c>
      <c r="AB609">
        <v>608</v>
      </c>
      <c r="AC609" t="s">
        <v>5822</v>
      </c>
      <c r="AD609">
        <v>210</v>
      </c>
    </row>
    <row r="610" spans="1:30">
      <c r="A610" t="s">
        <v>1047</v>
      </c>
      <c r="B610" t="s">
        <v>1048</v>
      </c>
      <c r="C610" s="10" t="s">
        <v>1049</v>
      </c>
      <c r="D610" t="s">
        <v>4445</v>
      </c>
      <c r="E610" s="3">
        <v>2770600</v>
      </c>
      <c r="F610" s="3">
        <v>835880</v>
      </c>
      <c r="G610" s="3">
        <v>114830</v>
      </c>
      <c r="H610" s="3">
        <v>0</v>
      </c>
      <c r="I610" s="3">
        <v>158420</v>
      </c>
      <c r="J610" s="3">
        <v>108520</v>
      </c>
      <c r="K610" s="3">
        <v>744940</v>
      </c>
      <c r="L610" s="3">
        <v>955720</v>
      </c>
      <c r="M610" s="3">
        <v>74951</v>
      </c>
      <c r="N610" s="3">
        <v>431020</v>
      </c>
      <c r="O610" s="3">
        <v>665590</v>
      </c>
      <c r="P610" s="3">
        <v>0</v>
      </c>
      <c r="Q610" s="3">
        <v>352650</v>
      </c>
      <c r="R610" s="3">
        <v>0</v>
      </c>
      <c r="S610" s="3">
        <v>81790</v>
      </c>
      <c r="T610" s="3">
        <v>569340</v>
      </c>
      <c r="U610" s="3">
        <v>319640</v>
      </c>
      <c r="V610" s="3">
        <v>299460</v>
      </c>
      <c r="W610">
        <v>523</v>
      </c>
      <c r="X610">
        <v>439</v>
      </c>
      <c r="Y610" s="16">
        <v>3.73081040519028</v>
      </c>
      <c r="Z610" s="17">
        <v>0.28354645120562599</v>
      </c>
      <c r="AA610" s="7" t="str">
        <f t="shared" si="12"/>
        <v>SNRPD2</v>
      </c>
      <c r="AB610">
        <v>609</v>
      </c>
      <c r="AC610" t="s">
        <v>4445</v>
      </c>
      <c r="AD610">
        <v>523</v>
      </c>
    </row>
    <row r="611" spans="1:30">
      <c r="A611" t="s">
        <v>1746</v>
      </c>
      <c r="B611" t="s">
        <v>1746</v>
      </c>
      <c r="C611" s="10" t="s">
        <v>1747</v>
      </c>
      <c r="D611" t="s">
        <v>4728</v>
      </c>
      <c r="E611" s="3">
        <v>0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238140</v>
      </c>
      <c r="M611" s="3">
        <v>0</v>
      </c>
      <c r="N611" s="3">
        <v>0</v>
      </c>
      <c r="O611" s="3">
        <v>0</v>
      </c>
      <c r="P611" s="3">
        <v>0</v>
      </c>
      <c r="Q611" s="3">
        <v>0</v>
      </c>
      <c r="R611" s="3">
        <v>0</v>
      </c>
      <c r="S611" s="3">
        <v>0</v>
      </c>
      <c r="T611" s="3">
        <v>0</v>
      </c>
      <c r="U611" s="3">
        <v>178070</v>
      </c>
      <c r="V611" s="3">
        <v>0</v>
      </c>
      <c r="W611">
        <v>828</v>
      </c>
      <c r="X611">
        <v>741</v>
      </c>
      <c r="Y611" s="16">
        <v>3.1473616520273802</v>
      </c>
      <c r="Z611" s="17">
        <v>0.170470660787054</v>
      </c>
      <c r="AA611" s="7" t="str">
        <f t="shared" si="12"/>
        <v>CD70 C</v>
      </c>
      <c r="AB611">
        <v>610</v>
      </c>
      <c r="AC611" t="s">
        <v>4728</v>
      </c>
      <c r="AD611">
        <v>828</v>
      </c>
    </row>
    <row r="612" spans="1:30">
      <c r="A612" t="s">
        <v>2532</v>
      </c>
      <c r="B612" t="s">
        <v>2533</v>
      </c>
      <c r="C612" s="10" t="s">
        <v>2534</v>
      </c>
      <c r="D612" t="s">
        <v>4618</v>
      </c>
      <c r="E612" s="3">
        <v>0</v>
      </c>
      <c r="F612" s="3">
        <v>0</v>
      </c>
      <c r="G612" s="3">
        <v>70528</v>
      </c>
      <c r="H612" s="3">
        <v>0</v>
      </c>
      <c r="I612" s="3">
        <v>42115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  <c r="P612" s="3">
        <v>0</v>
      </c>
      <c r="Q612" s="3">
        <v>0</v>
      </c>
      <c r="R612" s="3">
        <v>0</v>
      </c>
      <c r="S612" s="3">
        <v>0</v>
      </c>
      <c r="T612" s="3">
        <v>0</v>
      </c>
      <c r="U612" s="3">
        <v>0</v>
      </c>
      <c r="V612" s="3">
        <v>170280</v>
      </c>
      <c r="W612">
        <v>1165</v>
      </c>
      <c r="X612">
        <v>1075</v>
      </c>
      <c r="Y612" s="16">
        <v>3.1258498232230201</v>
      </c>
      <c r="Z612" s="17">
        <v>0.170470660787054</v>
      </c>
      <c r="AA612" s="7" t="str">
        <f t="shared" si="12"/>
        <v>RPL36A</v>
      </c>
      <c r="AB612">
        <v>611</v>
      </c>
      <c r="AC612" t="s">
        <v>4618</v>
      </c>
      <c r="AD612">
        <v>1165</v>
      </c>
    </row>
    <row r="613" spans="1:30">
      <c r="A613" t="s">
        <v>525</v>
      </c>
      <c r="B613" t="s">
        <v>525</v>
      </c>
      <c r="C613" s="10" t="s">
        <v>526</v>
      </c>
      <c r="D613" t="s">
        <v>4248</v>
      </c>
      <c r="E613" s="3">
        <v>0</v>
      </c>
      <c r="F613" s="3">
        <v>9282.2000000000007</v>
      </c>
      <c r="G613" s="3">
        <v>96012</v>
      </c>
      <c r="H613" s="3">
        <v>78179</v>
      </c>
      <c r="I613" s="3">
        <v>0</v>
      </c>
      <c r="J613" s="3">
        <v>11633</v>
      </c>
      <c r="K613" s="3">
        <v>266070</v>
      </c>
      <c r="L613" s="3">
        <v>0</v>
      </c>
      <c r="M613" s="3">
        <v>374180</v>
      </c>
      <c r="N613" s="3">
        <v>24210</v>
      </c>
      <c r="O613" s="3">
        <v>31837</v>
      </c>
      <c r="P613" s="3">
        <v>163840</v>
      </c>
      <c r="Q613" s="3">
        <v>0</v>
      </c>
      <c r="R613" s="3">
        <v>19278</v>
      </c>
      <c r="S613" s="3">
        <v>10682</v>
      </c>
      <c r="T613" s="3">
        <v>94714</v>
      </c>
      <c r="U613" s="3">
        <v>338190</v>
      </c>
      <c r="V613" s="3">
        <v>449680</v>
      </c>
      <c r="W613">
        <v>307</v>
      </c>
      <c r="X613">
        <v>224</v>
      </c>
      <c r="Y613" s="16">
        <v>4.14889753596003</v>
      </c>
      <c r="Z613" s="17">
        <v>6.66149470053784E-2</v>
      </c>
      <c r="AA613" s="7" t="str">
        <f t="shared" si="12"/>
        <v>EIF4A3</v>
      </c>
      <c r="AB613">
        <v>612</v>
      </c>
      <c r="AC613" t="s">
        <v>4248</v>
      </c>
      <c r="AD613">
        <v>307</v>
      </c>
    </row>
    <row r="614" spans="1:30">
      <c r="A614" t="s">
        <v>1744</v>
      </c>
      <c r="B614" t="s">
        <v>1744</v>
      </c>
      <c r="C614" s="10" t="s">
        <v>1745</v>
      </c>
      <c r="D614" t="s">
        <v>4727</v>
      </c>
      <c r="E614" s="3">
        <v>52102</v>
      </c>
      <c r="F614" s="3">
        <v>0</v>
      </c>
      <c r="G614" s="3">
        <v>46860</v>
      </c>
      <c r="H614" s="3">
        <v>0</v>
      </c>
      <c r="I614" s="3">
        <v>0</v>
      </c>
      <c r="J614" s="3">
        <v>0</v>
      </c>
      <c r="K614" s="3">
        <v>152600</v>
      </c>
      <c r="L614" s="3">
        <v>0</v>
      </c>
      <c r="M614" s="3">
        <v>0</v>
      </c>
      <c r="N614" s="3">
        <v>0</v>
      </c>
      <c r="O614" s="3">
        <v>0</v>
      </c>
      <c r="P614" s="3">
        <v>0</v>
      </c>
      <c r="Q614" s="3">
        <v>0</v>
      </c>
      <c r="R614" s="3">
        <v>0</v>
      </c>
      <c r="S614" s="3">
        <v>0</v>
      </c>
      <c r="T614" s="3">
        <v>67238</v>
      </c>
      <c r="U614" s="3">
        <v>0</v>
      </c>
      <c r="V614" s="3">
        <v>0</v>
      </c>
      <c r="W614">
        <v>827</v>
      </c>
      <c r="X614">
        <v>740</v>
      </c>
      <c r="Y614" s="16">
        <v>2.67899639722522</v>
      </c>
      <c r="Z614" s="17">
        <v>0.170470660787054</v>
      </c>
      <c r="AA614" s="7" t="str">
        <f t="shared" si="12"/>
        <v>TMEM10</v>
      </c>
      <c r="AB614">
        <v>613</v>
      </c>
      <c r="AC614" t="s">
        <v>4727</v>
      </c>
      <c r="AD614">
        <v>827</v>
      </c>
    </row>
    <row r="615" spans="1:30">
      <c r="A615" t="s">
        <v>446</v>
      </c>
      <c r="B615" t="s">
        <v>446</v>
      </c>
      <c r="C615" s="10" t="s">
        <v>447</v>
      </c>
      <c r="D615" t="s">
        <v>4216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  <c r="P615" s="3">
        <v>0</v>
      </c>
      <c r="Q615" s="3">
        <v>0</v>
      </c>
      <c r="R615" s="3">
        <v>0</v>
      </c>
      <c r="S615" s="3">
        <v>0</v>
      </c>
      <c r="T615" s="3">
        <v>7841.5</v>
      </c>
      <c r="U615" s="3">
        <v>0</v>
      </c>
      <c r="V615" s="3">
        <v>9531.6</v>
      </c>
      <c r="W615">
        <v>274</v>
      </c>
      <c r="X615">
        <v>191</v>
      </c>
      <c r="Y615" s="16">
        <v>3.3851897209022899</v>
      </c>
      <c r="Z615" s="17">
        <v>1.85431086889127E-2</v>
      </c>
      <c r="AA615" s="7" t="str">
        <f t="shared" si="12"/>
        <v>PLEKHG</v>
      </c>
      <c r="AB615">
        <v>614</v>
      </c>
      <c r="AC615" t="s">
        <v>4216</v>
      </c>
      <c r="AD615">
        <v>274</v>
      </c>
    </row>
    <row r="616" spans="1:30">
      <c r="A616" t="s">
        <v>3871</v>
      </c>
      <c r="B616" t="s">
        <v>3872</v>
      </c>
      <c r="C616" s="10" t="s">
        <v>3873</v>
      </c>
      <c r="D616" t="s">
        <v>5537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49164</v>
      </c>
      <c r="L616" s="3">
        <v>0</v>
      </c>
      <c r="M616" s="3">
        <v>0</v>
      </c>
      <c r="N616" s="3">
        <v>0</v>
      </c>
      <c r="O616" s="3">
        <v>0</v>
      </c>
      <c r="P616" s="3">
        <v>0</v>
      </c>
      <c r="Q616" s="3">
        <v>0</v>
      </c>
      <c r="R616" s="3">
        <v>0</v>
      </c>
      <c r="S616" s="3">
        <v>0</v>
      </c>
      <c r="T616" s="3">
        <v>66385</v>
      </c>
      <c r="U616" s="3">
        <v>0</v>
      </c>
      <c r="V616" s="3">
        <v>0</v>
      </c>
      <c r="W616">
        <v>1727</v>
      </c>
      <c r="X616">
        <v>1629</v>
      </c>
      <c r="Y616" s="16">
        <v>2.6728565580932302</v>
      </c>
      <c r="Z616" s="17">
        <v>0.170470660787054</v>
      </c>
      <c r="AA616" s="7" t="str">
        <f t="shared" si="12"/>
        <v xml:space="preserve">NFKB2 </v>
      </c>
      <c r="AB616">
        <v>615</v>
      </c>
      <c r="AC616" t="s">
        <v>5823</v>
      </c>
      <c r="AD616">
        <v>1727</v>
      </c>
    </row>
    <row r="617" spans="1:30">
      <c r="A617" t="s">
        <v>1849</v>
      </c>
      <c r="B617" t="s">
        <v>1849</v>
      </c>
      <c r="C617" s="10" t="s">
        <v>1850</v>
      </c>
      <c r="D617" t="s">
        <v>4769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63491</v>
      </c>
      <c r="M617" s="3">
        <v>0</v>
      </c>
      <c r="N617" s="3">
        <v>0</v>
      </c>
      <c r="O617" s="3">
        <v>0</v>
      </c>
      <c r="P617" s="3">
        <v>0</v>
      </c>
      <c r="Q617" s="3">
        <v>0</v>
      </c>
      <c r="R617" s="3">
        <v>0</v>
      </c>
      <c r="S617" s="3">
        <v>0</v>
      </c>
      <c r="T617" s="3">
        <v>0</v>
      </c>
      <c r="U617" s="3">
        <v>169620</v>
      </c>
      <c r="V617" s="3">
        <v>0</v>
      </c>
      <c r="W617">
        <v>873</v>
      </c>
      <c r="X617">
        <v>786</v>
      </c>
      <c r="Y617" s="16">
        <v>3.1239822544799001</v>
      </c>
      <c r="Z617" s="17">
        <v>0.170470660787054</v>
      </c>
      <c r="AA617" s="7" t="str">
        <f t="shared" si="12"/>
        <v xml:space="preserve">IL4I1 </v>
      </c>
      <c r="AB617">
        <v>616</v>
      </c>
      <c r="AC617" t="s">
        <v>5824</v>
      </c>
      <c r="AD617">
        <v>873</v>
      </c>
    </row>
    <row r="618" spans="1:30">
      <c r="A618" t="s">
        <v>3572</v>
      </c>
      <c r="B618" t="s">
        <v>3573</v>
      </c>
      <c r="C618" s="10" t="s">
        <v>3574</v>
      </c>
      <c r="D618" t="s">
        <v>5431</v>
      </c>
      <c r="E618" s="3">
        <v>31535</v>
      </c>
      <c r="F618" s="3">
        <v>259520</v>
      </c>
      <c r="G618" s="3">
        <v>68571</v>
      </c>
      <c r="H618" s="3">
        <v>177870</v>
      </c>
      <c r="I618" s="3">
        <v>132420</v>
      </c>
      <c r="J618" s="3">
        <v>0</v>
      </c>
      <c r="K618" s="3">
        <v>515190</v>
      </c>
      <c r="L618" s="3">
        <v>446860</v>
      </c>
      <c r="M618" s="3">
        <v>476530</v>
      </c>
      <c r="N618" s="3">
        <v>157840</v>
      </c>
      <c r="O618" s="3">
        <v>0</v>
      </c>
      <c r="P618" s="3">
        <v>56041</v>
      </c>
      <c r="Q618" s="3">
        <v>286680</v>
      </c>
      <c r="R618" s="3">
        <v>40833</v>
      </c>
      <c r="S618" s="3">
        <v>77881</v>
      </c>
      <c r="T618" s="3">
        <v>252800</v>
      </c>
      <c r="U618" s="3">
        <v>338980</v>
      </c>
      <c r="V618" s="3">
        <v>1693400</v>
      </c>
      <c r="W618">
        <v>1604</v>
      </c>
      <c r="X618">
        <v>1507</v>
      </c>
      <c r="Y618" s="16">
        <v>3.8803543302194101</v>
      </c>
      <c r="Z618" s="17">
        <v>0.127331682729725</v>
      </c>
      <c r="AA618" s="7" t="str">
        <f t="shared" si="12"/>
        <v>C22orf</v>
      </c>
      <c r="AB618">
        <v>617</v>
      </c>
      <c r="AC618" t="s">
        <v>5431</v>
      </c>
      <c r="AD618">
        <v>1604</v>
      </c>
    </row>
    <row r="619" spans="1:30">
      <c r="A619" t="s">
        <v>892</v>
      </c>
      <c r="B619" t="s">
        <v>892</v>
      </c>
      <c r="C619" s="10" t="s">
        <v>893</v>
      </c>
      <c r="D619" t="s">
        <v>4386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  <c r="P619" s="3">
        <v>0</v>
      </c>
      <c r="Q619" s="3">
        <v>0</v>
      </c>
      <c r="R619" s="3">
        <v>0</v>
      </c>
      <c r="S619" s="3">
        <v>0</v>
      </c>
      <c r="T619" s="3">
        <v>0</v>
      </c>
      <c r="U619" s="3">
        <v>166290</v>
      </c>
      <c r="V619" s="3">
        <v>0</v>
      </c>
      <c r="W619">
        <v>456</v>
      </c>
      <c r="X619">
        <v>372</v>
      </c>
      <c r="Y619" s="16">
        <v>3.1144472959651699</v>
      </c>
      <c r="Z619" s="17">
        <v>0.170470660787054</v>
      </c>
      <c r="AA619" s="7" t="str">
        <f t="shared" si="12"/>
        <v>SCO2 P</v>
      </c>
      <c r="AB619">
        <v>618</v>
      </c>
      <c r="AC619" t="s">
        <v>4386</v>
      </c>
      <c r="AD619">
        <v>456</v>
      </c>
    </row>
    <row r="620" spans="1:30">
      <c r="A620" t="s">
        <v>401</v>
      </c>
      <c r="B620" t="s">
        <v>401</v>
      </c>
      <c r="C620" s="10" t="s">
        <v>402</v>
      </c>
      <c r="D620" t="s">
        <v>4197</v>
      </c>
      <c r="E620" s="3">
        <v>58213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224840</v>
      </c>
      <c r="L620" s="3">
        <v>0</v>
      </c>
      <c r="M620" s="3">
        <v>0</v>
      </c>
      <c r="N620" s="3">
        <v>0</v>
      </c>
      <c r="O620" s="3">
        <v>0</v>
      </c>
      <c r="P620" s="3">
        <v>0</v>
      </c>
      <c r="Q620" s="3">
        <v>0</v>
      </c>
      <c r="R620" s="3">
        <v>0</v>
      </c>
      <c r="S620" s="3">
        <v>0</v>
      </c>
      <c r="T620" s="3">
        <v>0</v>
      </c>
      <c r="U620" s="3">
        <v>166000</v>
      </c>
      <c r="V620" s="3">
        <v>0</v>
      </c>
      <c r="W620">
        <v>254</v>
      </c>
      <c r="X620">
        <v>171</v>
      </c>
      <c r="Y620" s="16">
        <v>3.1136079053363401</v>
      </c>
      <c r="Z620" s="17">
        <v>0.170470660787054</v>
      </c>
      <c r="AA620" s="7" t="str">
        <f t="shared" si="12"/>
        <v>TIMM23</v>
      </c>
      <c r="AB620">
        <v>619</v>
      </c>
      <c r="AC620" t="s">
        <v>4197</v>
      </c>
      <c r="AD620">
        <v>254</v>
      </c>
    </row>
    <row r="621" spans="1:30">
      <c r="A621" t="s">
        <v>142</v>
      </c>
      <c r="B621" t="s">
        <v>142</v>
      </c>
      <c r="C621" s="10" t="s">
        <v>143</v>
      </c>
      <c r="D621" t="s">
        <v>4093</v>
      </c>
      <c r="E621" s="3">
        <v>0</v>
      </c>
      <c r="F621" s="3">
        <v>3266800</v>
      </c>
      <c r="G621" s="3">
        <v>5208200</v>
      </c>
      <c r="H621" s="3">
        <v>2878100</v>
      </c>
      <c r="I621" s="3">
        <v>170540</v>
      </c>
      <c r="J621" s="3">
        <v>5695400</v>
      </c>
      <c r="K621" s="3">
        <v>9607000</v>
      </c>
      <c r="L621" s="3">
        <v>5825800</v>
      </c>
      <c r="M621" s="3">
        <v>5455300</v>
      </c>
      <c r="N621" s="3">
        <v>221150</v>
      </c>
      <c r="O621" s="3">
        <v>0</v>
      </c>
      <c r="P621" s="3">
        <v>13954000</v>
      </c>
      <c r="Q621" s="3">
        <v>7417100</v>
      </c>
      <c r="R621" s="3">
        <v>0</v>
      </c>
      <c r="S621" s="3">
        <v>3288200</v>
      </c>
      <c r="T621" s="3">
        <v>8066900</v>
      </c>
      <c r="U621" s="3">
        <v>17975</v>
      </c>
      <c r="V621" s="3">
        <v>14706000</v>
      </c>
      <c r="W621">
        <v>142</v>
      </c>
      <c r="X621">
        <v>59</v>
      </c>
      <c r="Y621" s="16">
        <v>3.3023742935848701</v>
      </c>
      <c r="Z621" s="17">
        <v>0.51246089579461396</v>
      </c>
      <c r="AA621" s="7" t="str">
        <f t="shared" si="12"/>
        <v>ACTBL2</v>
      </c>
      <c r="AB621">
        <v>620</v>
      </c>
      <c r="AC621" t="s">
        <v>4093</v>
      </c>
      <c r="AD621">
        <v>142</v>
      </c>
    </row>
    <row r="622" spans="1:30">
      <c r="A622" t="s">
        <v>3158</v>
      </c>
      <c r="B622" t="s">
        <v>3158</v>
      </c>
      <c r="C622" s="10" t="s">
        <v>3159</v>
      </c>
      <c r="D622" t="s">
        <v>4235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  <c r="P622" s="3">
        <v>0</v>
      </c>
      <c r="Q622" s="3">
        <v>0</v>
      </c>
      <c r="R622" s="3">
        <v>0</v>
      </c>
      <c r="S622" s="3">
        <v>0</v>
      </c>
      <c r="T622" s="3">
        <v>63129</v>
      </c>
      <c r="U622" s="3">
        <v>0</v>
      </c>
      <c r="V622" s="3">
        <v>0</v>
      </c>
      <c r="W622">
        <v>1429</v>
      </c>
      <c r="X622">
        <v>1337</v>
      </c>
      <c r="Y622" s="16">
        <v>2.6486717592348601</v>
      </c>
      <c r="Z622" s="17">
        <v>0.170470660787054</v>
      </c>
      <c r="AA622" s="7" t="str">
        <f t="shared" si="12"/>
        <v>KRTAP1</v>
      </c>
      <c r="AB622">
        <v>621</v>
      </c>
      <c r="AC622" t="s">
        <v>4235</v>
      </c>
      <c r="AD622">
        <v>1429</v>
      </c>
    </row>
    <row r="623" spans="1:30">
      <c r="A623" t="s">
        <v>101</v>
      </c>
      <c r="B623" t="s">
        <v>101</v>
      </c>
      <c r="C623" s="10" t="s">
        <v>102</v>
      </c>
      <c r="D623" t="s">
        <v>4076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19142</v>
      </c>
      <c r="M623" s="3">
        <v>31820</v>
      </c>
      <c r="N623" s="3">
        <v>0</v>
      </c>
      <c r="O623" s="3">
        <v>0</v>
      </c>
      <c r="P623" s="3">
        <v>0</v>
      </c>
      <c r="Q623" s="3">
        <v>0</v>
      </c>
      <c r="R623" s="3">
        <v>0</v>
      </c>
      <c r="S623" s="3">
        <v>0</v>
      </c>
      <c r="T623" s="3">
        <v>0</v>
      </c>
      <c r="U623" s="3">
        <v>0</v>
      </c>
      <c r="V623" s="3">
        <v>156300</v>
      </c>
      <c r="W623">
        <v>125</v>
      </c>
      <c r="X623">
        <v>42</v>
      </c>
      <c r="Y623" s="16">
        <v>3.0846527509247998</v>
      </c>
      <c r="Z623" s="17">
        <v>0.170470660787054</v>
      </c>
      <c r="AA623" s="7" t="str">
        <f t="shared" si="12"/>
        <v xml:space="preserve">PHRF1 </v>
      </c>
      <c r="AB623">
        <v>622</v>
      </c>
      <c r="AC623" t="s">
        <v>5825</v>
      </c>
      <c r="AD623">
        <v>125</v>
      </c>
    </row>
    <row r="624" spans="1:30">
      <c r="A624" t="s">
        <v>3332</v>
      </c>
      <c r="B624" t="s">
        <v>3333</v>
      </c>
      <c r="C624" s="10" t="s">
        <v>3334</v>
      </c>
      <c r="D624" t="s">
        <v>5580</v>
      </c>
      <c r="E624" s="3">
        <v>3174900</v>
      </c>
      <c r="F624" s="3">
        <v>4254600</v>
      </c>
      <c r="G624" s="3">
        <v>5299000</v>
      </c>
      <c r="H624" s="3">
        <v>6206500</v>
      </c>
      <c r="I624" s="3">
        <v>2165000</v>
      </c>
      <c r="J624" s="3">
        <v>2913600</v>
      </c>
      <c r="K624" s="3">
        <v>25798000</v>
      </c>
      <c r="L624" s="3">
        <v>50612000</v>
      </c>
      <c r="M624" s="3">
        <v>28288000</v>
      </c>
      <c r="N624" s="3">
        <v>3184700</v>
      </c>
      <c r="O624" s="3">
        <v>3108600</v>
      </c>
      <c r="P624" s="3">
        <v>5905600</v>
      </c>
      <c r="Q624" s="3">
        <v>4739400</v>
      </c>
      <c r="R624" s="3">
        <v>3808500</v>
      </c>
      <c r="S624" s="3">
        <v>676100</v>
      </c>
      <c r="T624" s="3">
        <v>16018000</v>
      </c>
      <c r="U624" s="3">
        <v>54235000</v>
      </c>
      <c r="V624" s="3">
        <v>47181000</v>
      </c>
      <c r="W624">
        <v>1504</v>
      </c>
      <c r="X624">
        <v>1408</v>
      </c>
      <c r="Y624" s="16">
        <v>3.5278458315066499</v>
      </c>
      <c r="Z624" s="17">
        <v>2.2915514104488201E-3</v>
      </c>
      <c r="AA624" s="7" t="e">
        <f t="shared" si="12"/>
        <v>#VALUE!</v>
      </c>
      <c r="AB624">
        <v>623</v>
      </c>
      <c r="AC624" t="s">
        <v>5580</v>
      </c>
      <c r="AD624">
        <v>1504</v>
      </c>
    </row>
    <row r="625" spans="1:30">
      <c r="A625" t="s">
        <v>113</v>
      </c>
      <c r="B625" t="s">
        <v>114</v>
      </c>
      <c r="C625" s="10" t="s">
        <v>115</v>
      </c>
      <c r="D625" t="s">
        <v>4081</v>
      </c>
      <c r="E625" s="3">
        <v>59404</v>
      </c>
      <c r="F625" s="3">
        <v>63462</v>
      </c>
      <c r="G625" s="3">
        <v>34500</v>
      </c>
      <c r="H625" s="3">
        <v>67676</v>
      </c>
      <c r="I625" s="3">
        <v>0</v>
      </c>
      <c r="J625" s="3">
        <v>0</v>
      </c>
      <c r="K625" s="3">
        <v>0</v>
      </c>
      <c r="L625" s="3">
        <v>127560</v>
      </c>
      <c r="M625" s="3">
        <v>14018</v>
      </c>
      <c r="N625" s="3">
        <v>0</v>
      </c>
      <c r="O625" s="3">
        <v>0</v>
      </c>
      <c r="P625" s="3">
        <v>0</v>
      </c>
      <c r="Q625" s="3">
        <v>0</v>
      </c>
      <c r="R625" s="3">
        <v>0</v>
      </c>
      <c r="S625" s="3">
        <v>0</v>
      </c>
      <c r="T625" s="3">
        <v>61217</v>
      </c>
      <c r="U625" s="3">
        <v>0</v>
      </c>
      <c r="V625" s="3">
        <v>0</v>
      </c>
      <c r="W625">
        <v>130</v>
      </c>
      <c r="X625">
        <v>47</v>
      </c>
      <c r="Y625" s="16">
        <v>2.6338815751468698</v>
      </c>
      <c r="Z625" s="17">
        <v>0.170470660787054</v>
      </c>
      <c r="AA625" s="7" t="str">
        <f t="shared" si="12"/>
        <v xml:space="preserve">SHMT2 </v>
      </c>
      <c r="AB625">
        <v>624</v>
      </c>
      <c r="AC625" t="s">
        <v>5826</v>
      </c>
      <c r="AD625">
        <v>130</v>
      </c>
    </row>
    <row r="626" spans="1:30">
      <c r="A626" t="s">
        <v>1370</v>
      </c>
      <c r="B626" t="s">
        <v>1370</v>
      </c>
      <c r="C626" s="10" t="s">
        <v>1371</v>
      </c>
      <c r="D626" t="s">
        <v>4574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80785</v>
      </c>
      <c r="M626" s="3">
        <v>9409</v>
      </c>
      <c r="N626" s="3">
        <v>0</v>
      </c>
      <c r="O626" s="3">
        <v>0</v>
      </c>
      <c r="P626" s="3">
        <v>0</v>
      </c>
      <c r="Q626" s="3">
        <v>0</v>
      </c>
      <c r="R626" s="3">
        <v>0</v>
      </c>
      <c r="S626" s="3">
        <v>0</v>
      </c>
      <c r="T626" s="3">
        <v>0</v>
      </c>
      <c r="U626" s="3">
        <v>157760</v>
      </c>
      <c r="V626" s="3">
        <v>0</v>
      </c>
      <c r="W626">
        <v>661</v>
      </c>
      <c r="X626">
        <v>576</v>
      </c>
      <c r="Y626" s="16">
        <v>3.0891239770884198</v>
      </c>
      <c r="Z626" s="17">
        <v>0.170470660787054</v>
      </c>
      <c r="AA626" s="7" t="str">
        <f t="shared" si="12"/>
        <v xml:space="preserve">MCCC1 </v>
      </c>
      <c r="AB626">
        <v>625</v>
      </c>
      <c r="AC626" t="s">
        <v>5827</v>
      </c>
      <c r="AD626">
        <v>661</v>
      </c>
    </row>
    <row r="627" spans="1:30">
      <c r="A627" t="s">
        <v>2282</v>
      </c>
      <c r="B627" t="s">
        <v>2282</v>
      </c>
      <c r="C627" s="10" t="s">
        <v>2283</v>
      </c>
      <c r="D627" t="s">
        <v>4951</v>
      </c>
      <c r="E627" s="3">
        <v>26910</v>
      </c>
      <c r="F627" s="3">
        <v>129840</v>
      </c>
      <c r="G627" s="3">
        <v>105050</v>
      </c>
      <c r="H627" s="3">
        <v>0</v>
      </c>
      <c r="I627" s="3">
        <v>0</v>
      </c>
      <c r="J627" s="3">
        <v>0</v>
      </c>
      <c r="K627" s="3">
        <v>0</v>
      </c>
      <c r="L627" s="3">
        <v>432950</v>
      </c>
      <c r="M627" s="3">
        <v>0</v>
      </c>
      <c r="N627" s="3">
        <v>0</v>
      </c>
      <c r="O627" s="3">
        <v>0</v>
      </c>
      <c r="P627" s="3">
        <v>0</v>
      </c>
      <c r="Q627" s="3">
        <v>0</v>
      </c>
      <c r="R627" s="3">
        <v>0</v>
      </c>
      <c r="S627" s="3">
        <v>0</v>
      </c>
      <c r="T627" s="3">
        <v>0</v>
      </c>
      <c r="U627" s="3">
        <v>156320</v>
      </c>
      <c r="V627" s="3">
        <v>0</v>
      </c>
      <c r="W627">
        <v>1061</v>
      </c>
      <c r="X627">
        <v>974</v>
      </c>
      <c r="Y627" s="16">
        <v>3.0847142822852498</v>
      </c>
      <c r="Z627" s="17">
        <v>0.170470660787054</v>
      </c>
      <c r="AA627" s="7" t="str">
        <f t="shared" si="12"/>
        <v>ARF1 A</v>
      </c>
      <c r="AB627">
        <v>626</v>
      </c>
      <c r="AC627" t="s">
        <v>4951</v>
      </c>
      <c r="AD627">
        <v>1061</v>
      </c>
    </row>
    <row r="628" spans="1:30">
      <c r="A628" t="s">
        <v>3079</v>
      </c>
      <c r="B628" t="s">
        <v>3079</v>
      </c>
      <c r="C628" s="10" t="s">
        <v>3080</v>
      </c>
      <c r="D628" t="s">
        <v>5253</v>
      </c>
      <c r="E628" s="3">
        <v>0</v>
      </c>
      <c r="F628" s="3">
        <v>56273</v>
      </c>
      <c r="G628" s="3">
        <v>23002</v>
      </c>
      <c r="H628" s="3">
        <v>392820</v>
      </c>
      <c r="I628" s="3">
        <v>893400</v>
      </c>
      <c r="J628" s="3">
        <v>1635500</v>
      </c>
      <c r="K628" s="3">
        <v>108790</v>
      </c>
      <c r="L628" s="3">
        <v>0</v>
      </c>
      <c r="M628" s="3">
        <v>0</v>
      </c>
      <c r="N628" s="3">
        <v>136010</v>
      </c>
      <c r="O628" s="3">
        <v>0</v>
      </c>
      <c r="P628" s="3">
        <v>0</v>
      </c>
      <c r="Q628" s="3">
        <v>323580</v>
      </c>
      <c r="R628" s="3">
        <v>23352</v>
      </c>
      <c r="S628" s="3">
        <v>564870</v>
      </c>
      <c r="T628" s="3">
        <v>89754</v>
      </c>
      <c r="U628" s="3">
        <v>502090</v>
      </c>
      <c r="V628" s="3">
        <v>478930</v>
      </c>
      <c r="W628">
        <v>1395</v>
      </c>
      <c r="X628">
        <v>1303</v>
      </c>
      <c r="Y628" s="16">
        <v>3.9242544599698101</v>
      </c>
      <c r="Z628" s="17">
        <v>0.23881366910860299</v>
      </c>
      <c r="AA628" s="7" t="str">
        <f t="shared" si="12"/>
        <v xml:space="preserve">THOC4 </v>
      </c>
      <c r="AB628">
        <v>627</v>
      </c>
      <c r="AC628" t="s">
        <v>5828</v>
      </c>
      <c r="AD628">
        <v>1395</v>
      </c>
    </row>
    <row r="629" spans="1:30">
      <c r="A629" t="s">
        <v>3093</v>
      </c>
      <c r="B629" t="s">
        <v>3093</v>
      </c>
      <c r="C629" s="10" t="s">
        <v>3094</v>
      </c>
      <c r="D629" t="s">
        <v>4819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89797</v>
      </c>
      <c r="L629" s="3">
        <v>106810</v>
      </c>
      <c r="M629" s="3">
        <v>0</v>
      </c>
      <c r="N629" s="3">
        <v>0</v>
      </c>
      <c r="O629" s="3">
        <v>0</v>
      </c>
      <c r="P629" s="3">
        <v>0</v>
      </c>
      <c r="Q629" s="3">
        <v>0</v>
      </c>
      <c r="R629" s="3">
        <v>0</v>
      </c>
      <c r="S629" s="3">
        <v>0</v>
      </c>
      <c r="T629" s="3">
        <v>0</v>
      </c>
      <c r="U629" s="3">
        <v>152560</v>
      </c>
      <c r="V629" s="3">
        <v>0</v>
      </c>
      <c r="W629">
        <v>1401</v>
      </c>
      <c r="X629">
        <v>1309</v>
      </c>
      <c r="Y629" s="16">
        <v>3.07300574106671</v>
      </c>
      <c r="Z629" s="17">
        <v>0.170470660787054</v>
      </c>
      <c r="AA629" s="7" t="str">
        <f t="shared" si="12"/>
        <v>C19orf</v>
      </c>
      <c r="AB629">
        <v>628</v>
      </c>
      <c r="AC629" t="s">
        <v>4819</v>
      </c>
      <c r="AD629">
        <v>1401</v>
      </c>
    </row>
    <row r="630" spans="1:30">
      <c r="A630" s="1" t="s">
        <v>1914</v>
      </c>
      <c r="B630" s="1" t="s">
        <v>1915</v>
      </c>
      <c r="C630" s="10" t="s">
        <v>1916</v>
      </c>
      <c r="D630" t="s">
        <v>4794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49219</v>
      </c>
      <c r="M630" s="3">
        <v>0</v>
      </c>
      <c r="N630" s="3">
        <v>0</v>
      </c>
      <c r="O630" s="3">
        <v>0</v>
      </c>
      <c r="P630" s="3">
        <v>0</v>
      </c>
      <c r="Q630" s="3">
        <v>0</v>
      </c>
      <c r="R630" s="3">
        <v>0</v>
      </c>
      <c r="S630" s="3">
        <v>0</v>
      </c>
      <c r="T630" s="3">
        <v>0</v>
      </c>
      <c r="U630" s="3">
        <v>0</v>
      </c>
      <c r="V630" s="3">
        <v>146210</v>
      </c>
      <c r="W630">
        <v>900</v>
      </c>
      <c r="X630">
        <v>813</v>
      </c>
      <c r="Y630" s="16">
        <v>3.05256082063462</v>
      </c>
      <c r="Z630" s="17">
        <v>0.170470660787054</v>
      </c>
      <c r="AA630" s="7" t="str">
        <f t="shared" si="12"/>
        <v>CDC2L2</v>
      </c>
      <c r="AB630">
        <v>629</v>
      </c>
      <c r="AC630" t="s">
        <v>4794</v>
      </c>
      <c r="AD630">
        <v>900</v>
      </c>
    </row>
    <row r="631" spans="1:30">
      <c r="A631" t="s">
        <v>2925</v>
      </c>
      <c r="B631" t="s">
        <v>2925</v>
      </c>
      <c r="C631" s="10" t="s">
        <v>2926</v>
      </c>
      <c r="D631" t="s">
        <v>5196</v>
      </c>
      <c r="E631" s="3">
        <v>0</v>
      </c>
      <c r="F631" s="3">
        <v>0</v>
      </c>
      <c r="G631" s="3">
        <v>0</v>
      </c>
      <c r="H631" s="3">
        <v>0</v>
      </c>
      <c r="I631" s="3">
        <v>42752</v>
      </c>
      <c r="J631" s="3">
        <v>0</v>
      </c>
      <c r="K631" s="3">
        <v>352550</v>
      </c>
      <c r="L631" s="3">
        <v>424290</v>
      </c>
      <c r="M631" s="3">
        <v>126020</v>
      </c>
      <c r="N631" s="3">
        <v>0</v>
      </c>
      <c r="O631" s="3">
        <v>0</v>
      </c>
      <c r="P631" s="3">
        <v>0</v>
      </c>
      <c r="Q631" s="3">
        <v>0</v>
      </c>
      <c r="R631" s="3">
        <v>0</v>
      </c>
      <c r="S631" s="3">
        <v>0</v>
      </c>
      <c r="T631" s="3">
        <v>57804</v>
      </c>
      <c r="U631" s="3">
        <v>0</v>
      </c>
      <c r="V631" s="3">
        <v>0</v>
      </c>
      <c r="W631">
        <v>1331</v>
      </c>
      <c r="X631">
        <v>1239</v>
      </c>
      <c r="Y631" s="16">
        <v>2.6062939031027099</v>
      </c>
      <c r="Z631" s="17">
        <v>0.170470660787054</v>
      </c>
      <c r="AA631" s="7" t="str">
        <f t="shared" si="12"/>
        <v>SKP1 I</v>
      </c>
      <c r="AB631">
        <v>630</v>
      </c>
      <c r="AC631" t="s">
        <v>5196</v>
      </c>
      <c r="AD631">
        <v>1331</v>
      </c>
    </row>
    <row r="632" spans="1:30">
      <c r="A632" t="s">
        <v>3426</v>
      </c>
      <c r="B632" t="s">
        <v>3426</v>
      </c>
      <c r="C632" s="10" t="s">
        <v>3427</v>
      </c>
      <c r="D632" t="s">
        <v>5380</v>
      </c>
      <c r="E632" s="3">
        <v>0</v>
      </c>
      <c r="F632" s="3">
        <v>3729</v>
      </c>
      <c r="G632" s="3">
        <v>0</v>
      </c>
      <c r="H632" s="3">
        <v>0</v>
      </c>
      <c r="I632" s="3">
        <v>3186.2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  <c r="P632" s="3">
        <v>2418</v>
      </c>
      <c r="Q632" s="3">
        <v>6936.4</v>
      </c>
      <c r="R632" s="3">
        <v>7647.8</v>
      </c>
      <c r="S632" s="3">
        <v>0</v>
      </c>
      <c r="T632" s="3">
        <v>67926</v>
      </c>
      <c r="U632" s="3">
        <v>0</v>
      </c>
      <c r="V632" s="3">
        <v>102860</v>
      </c>
      <c r="W632">
        <v>1542</v>
      </c>
      <c r="X632">
        <v>1446</v>
      </c>
      <c r="Y632" s="16">
        <v>3.4172740174612701</v>
      </c>
      <c r="Z632" s="17">
        <v>0.18616319812920901</v>
      </c>
      <c r="AA632" s="7" t="str">
        <f t="shared" si="12"/>
        <v>ATXN2L</v>
      </c>
      <c r="AB632">
        <v>631</v>
      </c>
      <c r="AC632" t="s">
        <v>5380</v>
      </c>
      <c r="AD632">
        <v>1542</v>
      </c>
    </row>
    <row r="633" spans="1:30">
      <c r="A633" t="s">
        <v>2151</v>
      </c>
      <c r="B633" t="s">
        <v>2151</v>
      </c>
      <c r="C633" s="10" t="s">
        <v>2152</v>
      </c>
      <c r="D633" t="s">
        <v>4897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13949</v>
      </c>
      <c r="M633" s="3">
        <v>116610</v>
      </c>
      <c r="N633" s="3">
        <v>0</v>
      </c>
      <c r="O633" s="3">
        <v>0</v>
      </c>
      <c r="P633" s="3">
        <v>0</v>
      </c>
      <c r="Q633" s="3">
        <v>0</v>
      </c>
      <c r="R633" s="3">
        <v>0</v>
      </c>
      <c r="S633" s="3">
        <v>0</v>
      </c>
      <c r="T633" s="3">
        <v>0</v>
      </c>
      <c r="U633" s="3">
        <v>144350</v>
      </c>
      <c r="V633" s="3">
        <v>0</v>
      </c>
      <c r="W633">
        <v>1006</v>
      </c>
      <c r="X633">
        <v>919</v>
      </c>
      <c r="Y633" s="16">
        <v>3.0464038606702402</v>
      </c>
      <c r="Z633" s="17">
        <v>0.170470660787054</v>
      </c>
      <c r="AA633" s="7" t="str">
        <f t="shared" si="12"/>
        <v>PTPMT1</v>
      </c>
      <c r="AB633">
        <v>632</v>
      </c>
      <c r="AC633" t="s">
        <v>4897</v>
      </c>
      <c r="AD633">
        <v>1006</v>
      </c>
    </row>
    <row r="634" spans="1:30">
      <c r="A634" t="s">
        <v>2461</v>
      </c>
      <c r="B634" t="s">
        <v>2462</v>
      </c>
      <c r="C634" s="10" t="s">
        <v>2463</v>
      </c>
      <c r="D634" t="s">
        <v>5018</v>
      </c>
      <c r="E634" s="3">
        <v>1676500</v>
      </c>
      <c r="F634" s="3">
        <v>1250100</v>
      </c>
      <c r="G634" s="3">
        <v>2437000</v>
      </c>
      <c r="H634" s="3">
        <v>4757100</v>
      </c>
      <c r="I634" s="3">
        <v>0</v>
      </c>
      <c r="J634" s="3">
        <v>729700</v>
      </c>
      <c r="K634" s="3">
        <v>2303700</v>
      </c>
      <c r="L634" s="3">
        <v>3854300</v>
      </c>
      <c r="M634" s="3">
        <v>2266900</v>
      </c>
      <c r="N634" s="3">
        <v>953150</v>
      </c>
      <c r="O634" s="3">
        <v>330900</v>
      </c>
      <c r="P634" s="3">
        <v>1521700</v>
      </c>
      <c r="Q634" s="3">
        <v>2521100</v>
      </c>
      <c r="R634" s="3">
        <v>0</v>
      </c>
      <c r="S634" s="3">
        <v>32592</v>
      </c>
      <c r="T634" s="3">
        <v>2293600</v>
      </c>
      <c r="U634" s="3">
        <v>1890500</v>
      </c>
      <c r="V634" s="3">
        <v>1132000</v>
      </c>
      <c r="W634">
        <v>1136</v>
      </c>
      <c r="X634">
        <v>1047</v>
      </c>
      <c r="Y634" s="16">
        <v>3.5310730710582301</v>
      </c>
      <c r="Z634" s="17">
        <v>0.277838915453473</v>
      </c>
      <c r="AA634" s="7" t="str">
        <f t="shared" si="12"/>
        <v>LDHB L</v>
      </c>
      <c r="AB634">
        <v>633</v>
      </c>
      <c r="AC634" t="s">
        <v>5018</v>
      </c>
      <c r="AD634">
        <v>1136</v>
      </c>
    </row>
    <row r="635" spans="1:30">
      <c r="A635" t="s">
        <v>283</v>
      </c>
      <c r="B635" t="s">
        <v>284</v>
      </c>
      <c r="C635" s="10" t="s">
        <v>285</v>
      </c>
      <c r="D635" t="s">
        <v>4148</v>
      </c>
      <c r="E635" s="3">
        <v>75094</v>
      </c>
      <c r="F635" s="3">
        <v>194980</v>
      </c>
      <c r="G635" s="3">
        <v>0</v>
      </c>
      <c r="H635" s="3">
        <v>42960</v>
      </c>
      <c r="I635" s="3">
        <v>0</v>
      </c>
      <c r="J635" s="3">
        <v>0</v>
      </c>
      <c r="K635" s="3">
        <v>87601</v>
      </c>
      <c r="L635" s="3">
        <v>0</v>
      </c>
      <c r="M635" s="3">
        <v>0</v>
      </c>
      <c r="N635" s="3">
        <v>191700</v>
      </c>
      <c r="O635" s="3">
        <v>0</v>
      </c>
      <c r="P635" s="3">
        <v>0</v>
      </c>
      <c r="Q635" s="3">
        <v>286680</v>
      </c>
      <c r="R635" s="3">
        <v>0</v>
      </c>
      <c r="S635" s="3">
        <v>0</v>
      </c>
      <c r="T635" s="3">
        <v>168650</v>
      </c>
      <c r="U635" s="3">
        <v>223370</v>
      </c>
      <c r="V635" s="3">
        <v>0</v>
      </c>
      <c r="W635">
        <v>201</v>
      </c>
      <c r="X635">
        <v>118</v>
      </c>
      <c r="Y635" s="16">
        <v>3.0979874767544202</v>
      </c>
      <c r="Z635" s="17">
        <v>0.42854987478822998</v>
      </c>
      <c r="AA635" s="7" t="str">
        <f t="shared" si="12"/>
        <v xml:space="preserve">TIAL1 </v>
      </c>
      <c r="AB635">
        <v>634</v>
      </c>
      <c r="AC635" t="s">
        <v>5829</v>
      </c>
      <c r="AD635">
        <v>201</v>
      </c>
    </row>
    <row r="636" spans="1:30">
      <c r="A636" t="s">
        <v>2114</v>
      </c>
      <c r="B636" t="s">
        <v>2115</v>
      </c>
      <c r="C636" s="10" t="s">
        <v>2116</v>
      </c>
      <c r="D636" t="s">
        <v>4882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3537.4</v>
      </c>
      <c r="K636" s="3">
        <v>0</v>
      </c>
      <c r="L636" s="3">
        <v>75993</v>
      </c>
      <c r="M636" s="3">
        <v>0</v>
      </c>
      <c r="N636" s="3">
        <v>0</v>
      </c>
      <c r="O636" s="3">
        <v>0</v>
      </c>
      <c r="P636" s="3">
        <v>0</v>
      </c>
      <c r="Q636" s="3">
        <v>13973</v>
      </c>
      <c r="R636" s="3">
        <v>0</v>
      </c>
      <c r="S636" s="3">
        <v>68506</v>
      </c>
      <c r="T636" s="3">
        <v>0</v>
      </c>
      <c r="U636" s="3">
        <v>144070</v>
      </c>
      <c r="V636" s="3">
        <v>72469</v>
      </c>
      <c r="W636">
        <v>989</v>
      </c>
      <c r="X636">
        <v>902</v>
      </c>
      <c r="Y636" s="16">
        <v>3.4547794457830401</v>
      </c>
      <c r="Z636" s="17">
        <v>0.27039916179986501</v>
      </c>
      <c r="AA636" s="7" t="str">
        <f t="shared" si="12"/>
        <v xml:space="preserve">MRPS5 </v>
      </c>
      <c r="AB636">
        <v>635</v>
      </c>
      <c r="AC636" t="s">
        <v>5830</v>
      </c>
      <c r="AD636">
        <v>989</v>
      </c>
    </row>
    <row r="637" spans="1:30">
      <c r="A637" t="s">
        <v>1327</v>
      </c>
      <c r="B637" t="s">
        <v>1327</v>
      </c>
      <c r="C637" s="10" t="s">
        <v>1328</v>
      </c>
      <c r="D637" t="s">
        <v>4556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409900</v>
      </c>
      <c r="N637" s="3">
        <v>0</v>
      </c>
      <c r="O637" s="3">
        <v>0</v>
      </c>
      <c r="P637" s="3">
        <v>0</v>
      </c>
      <c r="Q637" s="3">
        <v>0</v>
      </c>
      <c r="R637" s="3">
        <v>0</v>
      </c>
      <c r="S637" s="3">
        <v>0</v>
      </c>
      <c r="T637" s="3">
        <v>0</v>
      </c>
      <c r="U637" s="3">
        <v>0</v>
      </c>
      <c r="V637" s="3">
        <v>135710</v>
      </c>
      <c r="W637">
        <v>643</v>
      </c>
      <c r="X637">
        <v>558</v>
      </c>
      <c r="Y637" s="16">
        <v>3.0167225021042201</v>
      </c>
      <c r="Z637" s="17">
        <v>0.170470660787054</v>
      </c>
      <c r="AA637" s="7" t="str">
        <f t="shared" si="12"/>
        <v>CDK5 C</v>
      </c>
      <c r="AB637">
        <v>636</v>
      </c>
      <c r="AC637" t="s">
        <v>4556</v>
      </c>
      <c r="AD637">
        <v>643</v>
      </c>
    </row>
    <row r="638" spans="1:30">
      <c r="A638" t="s">
        <v>2265</v>
      </c>
      <c r="B638" t="s">
        <v>2266</v>
      </c>
      <c r="C638" s="10" t="s">
        <v>2267</v>
      </c>
      <c r="D638" t="s">
        <v>4089</v>
      </c>
      <c r="E638" s="3">
        <v>123220</v>
      </c>
      <c r="F638" s="3">
        <v>3222700</v>
      </c>
      <c r="G638" s="3">
        <v>1101900</v>
      </c>
      <c r="H638" s="3">
        <v>3458600</v>
      </c>
      <c r="I638" s="3">
        <v>1931700</v>
      </c>
      <c r="J638" s="3">
        <v>1938000</v>
      </c>
      <c r="K638" s="3">
        <v>9015800</v>
      </c>
      <c r="L638" s="3">
        <v>23501000</v>
      </c>
      <c r="M638" s="3">
        <v>6778600</v>
      </c>
      <c r="N638" s="3">
        <v>847950</v>
      </c>
      <c r="O638" s="3">
        <v>2502100</v>
      </c>
      <c r="P638" s="3">
        <v>1275300</v>
      </c>
      <c r="Q638" s="3">
        <v>693190</v>
      </c>
      <c r="R638" s="3">
        <v>109810</v>
      </c>
      <c r="S638" s="3">
        <v>497140</v>
      </c>
      <c r="T638" s="3">
        <v>2666600</v>
      </c>
      <c r="U638" s="3">
        <v>24747000</v>
      </c>
      <c r="V638" s="3">
        <v>10041000</v>
      </c>
      <c r="W638">
        <v>1054</v>
      </c>
      <c r="X638">
        <v>967</v>
      </c>
      <c r="Y638" s="16">
        <v>3.6719788394966102</v>
      </c>
      <c r="Z638" s="17">
        <v>1.2231770307014099E-2</v>
      </c>
      <c r="AA638" s="7" t="str">
        <f t="shared" si="12"/>
        <v>SLC25A</v>
      </c>
      <c r="AB638">
        <v>637</v>
      </c>
      <c r="AC638" t="s">
        <v>4089</v>
      </c>
      <c r="AD638">
        <v>1054</v>
      </c>
    </row>
    <row r="639" spans="1:30">
      <c r="A639" t="s">
        <v>1430</v>
      </c>
      <c r="B639" t="s">
        <v>1430</v>
      </c>
      <c r="C639" s="10" t="s">
        <v>1431</v>
      </c>
      <c r="D639" t="s">
        <v>4598</v>
      </c>
      <c r="E639" s="3">
        <v>48202</v>
      </c>
      <c r="F639" s="3">
        <v>18172</v>
      </c>
      <c r="G639" s="3">
        <v>0</v>
      </c>
      <c r="H639" s="3">
        <v>0</v>
      </c>
      <c r="I639" s="3">
        <v>0</v>
      </c>
      <c r="J639" s="3">
        <v>0</v>
      </c>
      <c r="K639" s="3">
        <v>98258</v>
      </c>
      <c r="L639" s="3">
        <v>198380</v>
      </c>
      <c r="M639" s="3">
        <v>0</v>
      </c>
      <c r="N639" s="3">
        <v>0</v>
      </c>
      <c r="O639" s="3">
        <v>0</v>
      </c>
      <c r="P639" s="3">
        <v>0</v>
      </c>
      <c r="Q639" s="3">
        <v>0</v>
      </c>
      <c r="R639" s="3">
        <v>0</v>
      </c>
      <c r="S639" s="3">
        <v>0</v>
      </c>
      <c r="T639" s="3">
        <v>0</v>
      </c>
      <c r="U639" s="3">
        <v>136970</v>
      </c>
      <c r="V639" s="3">
        <v>0</v>
      </c>
      <c r="W639">
        <v>687</v>
      </c>
      <c r="X639">
        <v>602</v>
      </c>
      <c r="Y639" s="16">
        <v>3.02116680480195</v>
      </c>
      <c r="Z639" s="17">
        <v>0.170470660787054</v>
      </c>
      <c r="AA639" s="7" t="str">
        <f t="shared" si="12"/>
        <v xml:space="preserve">MPDU1 </v>
      </c>
      <c r="AB639">
        <v>638</v>
      </c>
      <c r="AC639" t="s">
        <v>5831</v>
      </c>
      <c r="AD639">
        <v>687</v>
      </c>
    </row>
    <row r="640" spans="1:30">
      <c r="A640" t="s">
        <v>2778</v>
      </c>
      <c r="B640" t="s">
        <v>2778</v>
      </c>
      <c r="C640" s="10" t="s">
        <v>2779</v>
      </c>
      <c r="D640" t="s">
        <v>5139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9471.9</v>
      </c>
      <c r="L640" s="3">
        <v>29394</v>
      </c>
      <c r="M640" s="3">
        <v>0</v>
      </c>
      <c r="N640" s="3">
        <v>0</v>
      </c>
      <c r="O640" s="3">
        <v>0</v>
      </c>
      <c r="P640" s="3">
        <v>0</v>
      </c>
      <c r="Q640" s="3">
        <v>5519.2</v>
      </c>
      <c r="R640" s="3">
        <v>0</v>
      </c>
      <c r="S640" s="3">
        <v>0</v>
      </c>
      <c r="T640" s="3">
        <v>7237.5</v>
      </c>
      <c r="U640" s="3">
        <v>0</v>
      </c>
      <c r="V640" s="3">
        <v>28460</v>
      </c>
      <c r="W640">
        <v>1270</v>
      </c>
      <c r="X640">
        <v>1178</v>
      </c>
      <c r="Y640" s="16">
        <v>3.13430928289685</v>
      </c>
      <c r="Z640" s="17">
        <v>0.10899021539886999</v>
      </c>
      <c r="AA640" s="7" t="str">
        <f t="shared" si="12"/>
        <v xml:space="preserve">COPB1 </v>
      </c>
      <c r="AB640">
        <v>639</v>
      </c>
      <c r="AC640" t="s">
        <v>5832</v>
      </c>
      <c r="AD640">
        <v>1270</v>
      </c>
    </row>
    <row r="641" spans="1:30">
      <c r="A641" t="s">
        <v>1871</v>
      </c>
      <c r="B641" t="s">
        <v>1871</v>
      </c>
      <c r="C641" s="10" t="s">
        <v>1872</v>
      </c>
      <c r="D641" t="s">
        <v>4777</v>
      </c>
      <c r="E641" s="3">
        <v>0</v>
      </c>
      <c r="F641" s="3">
        <v>0</v>
      </c>
      <c r="G641" s="3">
        <v>0</v>
      </c>
      <c r="H641" s="3">
        <v>0</v>
      </c>
      <c r="I641" s="3">
        <v>0</v>
      </c>
      <c r="J641" s="3">
        <v>0</v>
      </c>
      <c r="K641" s="3">
        <v>0</v>
      </c>
      <c r="L641" s="3">
        <v>0</v>
      </c>
      <c r="M641" s="3">
        <v>0</v>
      </c>
      <c r="N641" s="3">
        <v>0</v>
      </c>
      <c r="O641" s="3">
        <v>0</v>
      </c>
      <c r="P641" s="3">
        <v>0</v>
      </c>
      <c r="Q641" s="3">
        <v>0</v>
      </c>
      <c r="R641" s="3">
        <v>0</v>
      </c>
      <c r="S641" s="3">
        <v>0</v>
      </c>
      <c r="T641" s="3">
        <v>0</v>
      </c>
      <c r="U641" s="3">
        <v>131390</v>
      </c>
      <c r="V641" s="3">
        <v>0</v>
      </c>
      <c r="W641">
        <v>881</v>
      </c>
      <c r="X641">
        <v>794</v>
      </c>
      <c r="Y641" s="16">
        <v>3.0011653172586099</v>
      </c>
      <c r="Z641" s="17">
        <v>0.170470660787054</v>
      </c>
      <c r="AA641" s="7" t="str">
        <f t="shared" si="12"/>
        <v>LYPLAL</v>
      </c>
      <c r="AB641">
        <v>640</v>
      </c>
      <c r="AC641" t="s">
        <v>4777</v>
      </c>
      <c r="AD641">
        <v>881</v>
      </c>
    </row>
    <row r="642" spans="1:30">
      <c r="A642" t="s">
        <v>956</v>
      </c>
      <c r="B642" t="s">
        <v>956</v>
      </c>
      <c r="C642" s="10" t="s">
        <v>957</v>
      </c>
      <c r="D642" t="s">
        <v>4411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  <c r="P642" s="3">
        <v>0</v>
      </c>
      <c r="Q642" s="3">
        <v>0</v>
      </c>
      <c r="R642" s="3">
        <v>0</v>
      </c>
      <c r="S642" s="3">
        <v>0</v>
      </c>
      <c r="T642" s="3">
        <v>0</v>
      </c>
      <c r="U642" s="3">
        <v>0</v>
      </c>
      <c r="V642" s="3">
        <v>128340</v>
      </c>
      <c r="W642">
        <v>483</v>
      </c>
      <c r="X642">
        <v>399</v>
      </c>
      <c r="Y642" s="16">
        <v>2.9898704542578498</v>
      </c>
      <c r="Z642" s="17">
        <v>0.170470660787054</v>
      </c>
      <c r="AA642" s="7" t="str">
        <f t="shared" si="12"/>
        <v>EXOSC3</v>
      </c>
      <c r="AB642">
        <v>641</v>
      </c>
      <c r="AC642" t="s">
        <v>4411</v>
      </c>
      <c r="AD642">
        <v>483</v>
      </c>
    </row>
    <row r="643" spans="1:30">
      <c r="A643" t="s">
        <v>3452</v>
      </c>
      <c r="B643" t="s">
        <v>3452</v>
      </c>
      <c r="C643" s="10" t="s">
        <v>3453</v>
      </c>
      <c r="D643" t="s">
        <v>5389</v>
      </c>
      <c r="E643" s="3">
        <v>66595</v>
      </c>
      <c r="F643" s="3">
        <v>0</v>
      </c>
      <c r="G643" s="3">
        <v>1630300</v>
      </c>
      <c r="H643" s="3">
        <v>189900</v>
      </c>
      <c r="I643" s="3">
        <v>0</v>
      </c>
      <c r="J643" s="3">
        <v>199080</v>
      </c>
      <c r="K643" s="3">
        <v>235030</v>
      </c>
      <c r="L643" s="3">
        <v>524120</v>
      </c>
      <c r="M643" s="3">
        <v>300500</v>
      </c>
      <c r="N643" s="3">
        <v>0</v>
      </c>
      <c r="O643" s="3">
        <v>0</v>
      </c>
      <c r="P643" s="3">
        <v>715270</v>
      </c>
      <c r="Q643" s="3">
        <v>207140</v>
      </c>
      <c r="R643" s="3">
        <v>0</v>
      </c>
      <c r="S643" s="3">
        <v>0</v>
      </c>
      <c r="T643" s="3">
        <v>501430</v>
      </c>
      <c r="U643" s="3">
        <v>0</v>
      </c>
      <c r="V643" s="3">
        <v>83473</v>
      </c>
      <c r="W643">
        <v>1552</v>
      </c>
      <c r="X643">
        <v>1456</v>
      </c>
      <c r="Y643" s="16">
        <v>2.9101744205876101</v>
      </c>
      <c r="Z643" s="17">
        <v>0.48232563599530598</v>
      </c>
      <c r="AA643" s="7" t="str">
        <f t="shared" si="12"/>
        <v>RCTPI1</v>
      </c>
      <c r="AB643">
        <v>642</v>
      </c>
      <c r="AC643" t="s">
        <v>5389</v>
      </c>
      <c r="AD643">
        <v>1552</v>
      </c>
    </row>
    <row r="644" spans="1:30">
      <c r="A644" t="s">
        <v>3193</v>
      </c>
      <c r="B644" t="s">
        <v>3194</v>
      </c>
      <c r="C644" s="10" t="s">
        <v>3195</v>
      </c>
      <c r="D644" t="s">
        <v>5294</v>
      </c>
      <c r="E644" s="3">
        <v>0</v>
      </c>
      <c r="F644" s="3">
        <v>11598</v>
      </c>
      <c r="G644" s="3">
        <v>72033</v>
      </c>
      <c r="H644" s="3">
        <v>75748</v>
      </c>
      <c r="I644" s="3">
        <v>0</v>
      </c>
      <c r="J644" s="3">
        <v>36888</v>
      </c>
      <c r="K644" s="3">
        <v>64829</v>
      </c>
      <c r="L644" s="3">
        <v>298230</v>
      </c>
      <c r="M644" s="3">
        <v>0</v>
      </c>
      <c r="N644" s="3">
        <v>66677</v>
      </c>
      <c r="O644" s="3">
        <v>0</v>
      </c>
      <c r="P644" s="3">
        <v>0</v>
      </c>
      <c r="Q644" s="3">
        <v>0</v>
      </c>
      <c r="R644" s="3">
        <v>0</v>
      </c>
      <c r="S644" s="3">
        <v>0</v>
      </c>
      <c r="T644" s="3">
        <v>18162</v>
      </c>
      <c r="U644" s="3">
        <v>0</v>
      </c>
      <c r="V644" s="3">
        <v>46196</v>
      </c>
      <c r="W644">
        <v>1444</v>
      </c>
      <c r="X644">
        <v>1351</v>
      </c>
      <c r="Y644" s="16">
        <v>3.2105549968703602</v>
      </c>
      <c r="Z644" s="17">
        <v>0.235287879211309</v>
      </c>
      <c r="AA644" s="7" t="str">
        <f t="shared" si="12"/>
        <v xml:space="preserve">PSME2 </v>
      </c>
      <c r="AB644">
        <v>643</v>
      </c>
      <c r="AC644" t="s">
        <v>5833</v>
      </c>
      <c r="AD644">
        <v>1444</v>
      </c>
    </row>
    <row r="645" spans="1:30">
      <c r="A645" t="s">
        <v>1808</v>
      </c>
      <c r="B645" t="s">
        <v>1808</v>
      </c>
      <c r="C645" s="10" t="s">
        <v>1809</v>
      </c>
      <c r="D645" t="s">
        <v>4752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301980</v>
      </c>
      <c r="M645" s="3">
        <v>0</v>
      </c>
      <c r="N645" s="3">
        <v>0</v>
      </c>
      <c r="O645" s="3">
        <v>0</v>
      </c>
      <c r="P645" s="3">
        <v>0</v>
      </c>
      <c r="Q645" s="3">
        <v>0</v>
      </c>
      <c r="R645" s="3">
        <v>0</v>
      </c>
      <c r="S645" s="3">
        <v>0</v>
      </c>
      <c r="T645" s="3">
        <v>0</v>
      </c>
      <c r="U645" s="3">
        <v>127690</v>
      </c>
      <c r="V645" s="3">
        <v>0</v>
      </c>
      <c r="W645">
        <v>855</v>
      </c>
      <c r="X645">
        <v>768</v>
      </c>
      <c r="Y645" s="16">
        <v>2.9874286732392501</v>
      </c>
      <c r="Z645" s="17">
        <v>0.170470660787054</v>
      </c>
      <c r="AA645" s="7" t="str">
        <f t="shared" si="12"/>
        <v xml:space="preserve">PTRH2 </v>
      </c>
      <c r="AB645">
        <v>644</v>
      </c>
      <c r="AC645" t="s">
        <v>5834</v>
      </c>
      <c r="AD645">
        <v>855</v>
      </c>
    </row>
    <row r="646" spans="1:30">
      <c r="A646" t="s">
        <v>2070</v>
      </c>
      <c r="B646" t="s">
        <v>2070</v>
      </c>
      <c r="C646" s="10" t="s">
        <v>2071</v>
      </c>
      <c r="D646" t="s">
        <v>4862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74963</v>
      </c>
      <c r="N646" s="3">
        <v>0</v>
      </c>
      <c r="O646" s="3">
        <v>0</v>
      </c>
      <c r="P646" s="3">
        <v>0</v>
      </c>
      <c r="Q646" s="3">
        <v>0</v>
      </c>
      <c r="R646" s="3">
        <v>0</v>
      </c>
      <c r="S646" s="3">
        <v>0</v>
      </c>
      <c r="T646" s="3">
        <v>0</v>
      </c>
      <c r="U646" s="3">
        <v>0</v>
      </c>
      <c r="V646" s="3">
        <v>124860</v>
      </c>
      <c r="W646">
        <v>969</v>
      </c>
      <c r="X646">
        <v>882</v>
      </c>
      <c r="Y646" s="16">
        <v>2.9766506151146199</v>
      </c>
      <c r="Z646" s="17">
        <v>0.170470660787054</v>
      </c>
      <c r="AA646" s="7" t="str">
        <f t="shared" si="12"/>
        <v xml:space="preserve">COPS6 </v>
      </c>
      <c r="AB646">
        <v>645</v>
      </c>
      <c r="AC646" t="s">
        <v>5835</v>
      </c>
      <c r="AD646">
        <v>969</v>
      </c>
    </row>
    <row r="647" spans="1:30">
      <c r="A647" t="s">
        <v>1041</v>
      </c>
      <c r="B647" t="s">
        <v>1041</v>
      </c>
      <c r="C647" s="10" t="s">
        <v>1042</v>
      </c>
      <c r="D647" t="s">
        <v>4442</v>
      </c>
      <c r="E647" s="3">
        <v>12899</v>
      </c>
      <c r="F647" s="3">
        <v>36056</v>
      </c>
      <c r="G647" s="3">
        <v>42767</v>
      </c>
      <c r="H647" s="3">
        <v>0</v>
      </c>
      <c r="I647" s="3">
        <v>0</v>
      </c>
      <c r="J647" s="3">
        <v>0</v>
      </c>
      <c r="K647" s="3">
        <v>45448</v>
      </c>
      <c r="L647" s="3">
        <v>656030</v>
      </c>
      <c r="M647" s="3">
        <v>0</v>
      </c>
      <c r="N647" s="3">
        <v>0</v>
      </c>
      <c r="O647" s="3">
        <v>0</v>
      </c>
      <c r="P647" s="3">
        <v>0</v>
      </c>
      <c r="Q647" s="3">
        <v>0</v>
      </c>
      <c r="R647" s="3">
        <v>0</v>
      </c>
      <c r="S647" s="3">
        <v>0</v>
      </c>
      <c r="T647" s="3">
        <v>0</v>
      </c>
      <c r="U647" s="3">
        <v>0</v>
      </c>
      <c r="V647" s="3">
        <v>124820</v>
      </c>
      <c r="W647">
        <v>520</v>
      </c>
      <c r="X647">
        <v>436</v>
      </c>
      <c r="Y647" s="16">
        <v>2.97649653041386</v>
      </c>
      <c r="Z647" s="17">
        <v>0.170470660787054</v>
      </c>
      <c r="AA647" s="7" t="str">
        <f t="shared" si="12"/>
        <v>HSD17B</v>
      </c>
      <c r="AB647">
        <v>646</v>
      </c>
      <c r="AC647" t="s">
        <v>4442</v>
      </c>
      <c r="AD647">
        <v>520</v>
      </c>
    </row>
    <row r="648" spans="1:30">
      <c r="A648" t="s">
        <v>3022</v>
      </c>
      <c r="B648" t="s">
        <v>3022</v>
      </c>
      <c r="C648" s="10" t="s">
        <v>3023</v>
      </c>
      <c r="D648" t="s">
        <v>5232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59111</v>
      </c>
      <c r="M648" s="3">
        <v>0</v>
      </c>
      <c r="N648" s="3">
        <v>8138.3</v>
      </c>
      <c r="O648" s="3">
        <v>0</v>
      </c>
      <c r="P648" s="3">
        <v>0</v>
      </c>
      <c r="Q648" s="3">
        <v>0</v>
      </c>
      <c r="R648" s="3">
        <v>0</v>
      </c>
      <c r="S648" s="3">
        <v>28005</v>
      </c>
      <c r="T648" s="3">
        <v>0</v>
      </c>
      <c r="U648" s="3">
        <v>88262</v>
      </c>
      <c r="V648" s="3">
        <v>64774</v>
      </c>
      <c r="W648">
        <v>1370</v>
      </c>
      <c r="X648">
        <v>1278</v>
      </c>
      <c r="Y648" s="16">
        <v>3.5102347831167902</v>
      </c>
      <c r="Z648" s="17">
        <v>0.214790143336272</v>
      </c>
      <c r="AA648" s="7" t="str">
        <f t="shared" ref="AA648:AA667" si="13">MID(C648,SEARCH("Gene_Symbol=",C648)+12,6)</f>
        <v xml:space="preserve">MRPS6 </v>
      </c>
      <c r="AB648">
        <v>647</v>
      </c>
      <c r="AC648" t="s">
        <v>5836</v>
      </c>
      <c r="AD648">
        <v>1370</v>
      </c>
    </row>
    <row r="649" spans="1:30">
      <c r="A649" t="s">
        <v>3134</v>
      </c>
      <c r="B649" t="s">
        <v>3134</v>
      </c>
      <c r="C649" s="10" t="s">
        <v>3135</v>
      </c>
      <c r="D649" t="s">
        <v>5272</v>
      </c>
      <c r="E649" s="3">
        <v>137270</v>
      </c>
      <c r="F649" s="3">
        <v>175070</v>
      </c>
      <c r="G649" s="3">
        <v>4543.2</v>
      </c>
      <c r="H649" s="3">
        <v>17334</v>
      </c>
      <c r="I649" s="3">
        <v>0</v>
      </c>
      <c r="J649" s="3">
        <v>0</v>
      </c>
      <c r="K649" s="3">
        <v>285930</v>
      </c>
      <c r="L649" s="3">
        <v>1019200</v>
      </c>
      <c r="M649" s="3">
        <v>163410</v>
      </c>
      <c r="N649" s="3">
        <v>46999</v>
      </c>
      <c r="O649" s="3">
        <v>0</v>
      </c>
      <c r="P649" s="3">
        <v>0</v>
      </c>
      <c r="Q649" s="3">
        <v>0</v>
      </c>
      <c r="R649" s="3">
        <v>10482</v>
      </c>
      <c r="S649" s="3">
        <v>0</v>
      </c>
      <c r="T649" s="3">
        <v>0</v>
      </c>
      <c r="U649" s="3">
        <v>175090</v>
      </c>
      <c r="V649" s="3">
        <v>123520</v>
      </c>
      <c r="W649">
        <v>1418</v>
      </c>
      <c r="X649">
        <v>1326</v>
      </c>
      <c r="Y649" s="16">
        <v>3.9647126261232799</v>
      </c>
      <c r="Z649" s="17">
        <v>0.20685226946285301</v>
      </c>
      <c r="AA649" s="7" t="str">
        <f t="shared" si="13"/>
        <v>STOML2</v>
      </c>
      <c r="AB649">
        <v>648</v>
      </c>
      <c r="AC649" t="s">
        <v>5272</v>
      </c>
      <c r="AD649">
        <v>1418</v>
      </c>
    </row>
    <row r="650" spans="1:30">
      <c r="A650" t="s">
        <v>3053</v>
      </c>
      <c r="B650" t="s">
        <v>3054</v>
      </c>
      <c r="C650" s="10" t="s">
        <v>3055</v>
      </c>
      <c r="D650" t="s">
        <v>5244</v>
      </c>
      <c r="E650" s="3">
        <v>0</v>
      </c>
      <c r="F650" s="3">
        <v>0</v>
      </c>
      <c r="G650" s="3">
        <v>0</v>
      </c>
      <c r="H650" s="3">
        <v>36113</v>
      </c>
      <c r="I650" s="3">
        <v>0</v>
      </c>
      <c r="J650" s="3">
        <v>0</v>
      </c>
      <c r="K650" s="3">
        <v>0</v>
      </c>
      <c r="L650" s="3">
        <v>0</v>
      </c>
      <c r="M650" s="3">
        <v>31528</v>
      </c>
      <c r="N650" s="3">
        <v>0</v>
      </c>
      <c r="O650" s="3">
        <v>0</v>
      </c>
      <c r="P650" s="3">
        <v>0</v>
      </c>
      <c r="Q650" s="3">
        <v>0</v>
      </c>
      <c r="R650" s="3">
        <v>0</v>
      </c>
      <c r="S650" s="3">
        <v>0</v>
      </c>
      <c r="T650" s="3">
        <v>0</v>
      </c>
      <c r="U650" s="3">
        <v>0</v>
      </c>
      <c r="V650" s="3">
        <v>122030</v>
      </c>
      <c r="W650">
        <v>1384</v>
      </c>
      <c r="X650">
        <v>1292</v>
      </c>
      <c r="Y650" s="16">
        <v>2.9656254465631999</v>
      </c>
      <c r="Z650" s="17">
        <v>0.170470660787054</v>
      </c>
      <c r="AA650" s="7" t="str">
        <f t="shared" si="13"/>
        <v>NARS A</v>
      </c>
      <c r="AB650">
        <v>649</v>
      </c>
      <c r="AC650" t="s">
        <v>5244</v>
      </c>
      <c r="AD650">
        <v>1384</v>
      </c>
    </row>
    <row r="651" spans="1:30">
      <c r="A651" t="s">
        <v>1518</v>
      </c>
      <c r="B651" t="s">
        <v>1519</v>
      </c>
      <c r="C651" s="10" t="s">
        <v>1520</v>
      </c>
      <c r="D651" t="s">
        <v>4635</v>
      </c>
      <c r="E651" s="3">
        <v>49098</v>
      </c>
      <c r="F651" s="3">
        <v>47869</v>
      </c>
      <c r="G651" s="3">
        <v>6199</v>
      </c>
      <c r="H651" s="3">
        <v>11773</v>
      </c>
      <c r="I651" s="3">
        <v>0</v>
      </c>
      <c r="J651" s="3">
        <v>0</v>
      </c>
      <c r="K651" s="3">
        <v>55436</v>
      </c>
      <c r="L651" s="3">
        <v>72183</v>
      </c>
      <c r="M651" s="3">
        <v>0</v>
      </c>
      <c r="N651" s="3">
        <v>15650</v>
      </c>
      <c r="O651" s="3">
        <v>0</v>
      </c>
      <c r="P651" s="3">
        <v>0</v>
      </c>
      <c r="Q651" s="3">
        <v>42361</v>
      </c>
      <c r="R651" s="3">
        <v>0</v>
      </c>
      <c r="S651" s="3">
        <v>0</v>
      </c>
      <c r="T651" s="3">
        <v>0</v>
      </c>
      <c r="U651" s="3">
        <v>116800</v>
      </c>
      <c r="V651" s="3">
        <v>73871</v>
      </c>
      <c r="W651">
        <v>724</v>
      </c>
      <c r="X651">
        <v>639</v>
      </c>
      <c r="Y651" s="16">
        <v>3.4514130681137201</v>
      </c>
      <c r="Z651" s="17">
        <v>0.25491281011969702</v>
      </c>
      <c r="AA651" s="7" t="str">
        <f t="shared" si="13"/>
        <v>ERLIN2</v>
      </c>
      <c r="AB651">
        <v>650</v>
      </c>
      <c r="AC651" t="s">
        <v>4635</v>
      </c>
      <c r="AD651">
        <v>724</v>
      </c>
    </row>
    <row r="652" spans="1:30">
      <c r="A652" t="s">
        <v>494</v>
      </c>
      <c r="B652" t="s">
        <v>494</v>
      </c>
      <c r="C652" s="10" t="s">
        <v>495</v>
      </c>
      <c r="D652" t="s">
        <v>4234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20469</v>
      </c>
      <c r="N652" s="3">
        <v>0</v>
      </c>
      <c r="O652" s="3">
        <v>0</v>
      </c>
      <c r="P652" s="3">
        <v>0</v>
      </c>
      <c r="Q652" s="3">
        <v>0</v>
      </c>
      <c r="R652" s="3">
        <v>0</v>
      </c>
      <c r="S652" s="3">
        <v>0</v>
      </c>
      <c r="T652" s="3">
        <v>0</v>
      </c>
      <c r="U652" s="3">
        <v>36875</v>
      </c>
      <c r="V652" s="3">
        <v>3319.8</v>
      </c>
      <c r="W652">
        <v>293</v>
      </c>
      <c r="X652">
        <v>210</v>
      </c>
      <c r="Y652" s="16">
        <v>3.62244098504853</v>
      </c>
      <c r="Z652" s="17">
        <v>3.1869264045543598E-2</v>
      </c>
      <c r="AA652" s="7" t="str">
        <f t="shared" si="13"/>
        <v>CLPX A</v>
      </c>
      <c r="AB652">
        <v>651</v>
      </c>
      <c r="AC652" t="s">
        <v>4234</v>
      </c>
      <c r="AD652">
        <v>293</v>
      </c>
    </row>
    <row r="653" spans="1:30">
      <c r="A653" t="s">
        <v>1409</v>
      </c>
      <c r="B653" t="s">
        <v>1409</v>
      </c>
      <c r="C653" s="10" t="s">
        <v>1410</v>
      </c>
      <c r="D653" t="s">
        <v>4590</v>
      </c>
      <c r="E653" s="3">
        <v>0</v>
      </c>
      <c r="F653" s="3">
        <v>0</v>
      </c>
      <c r="G653" s="3">
        <v>8055.9</v>
      </c>
      <c r="H653" s="3">
        <v>14152</v>
      </c>
      <c r="I653" s="3">
        <v>133790</v>
      </c>
      <c r="J653" s="3">
        <v>0</v>
      </c>
      <c r="K653" s="3">
        <v>41931</v>
      </c>
      <c r="L653" s="3">
        <v>11667</v>
      </c>
      <c r="M653" s="3">
        <v>6574.5</v>
      </c>
      <c r="N653" s="3">
        <v>0</v>
      </c>
      <c r="O653" s="3">
        <v>0</v>
      </c>
      <c r="P653" s="3">
        <v>0</v>
      </c>
      <c r="Q653" s="3">
        <v>0</v>
      </c>
      <c r="R653" s="3">
        <v>52689</v>
      </c>
      <c r="S653" s="3">
        <v>30550</v>
      </c>
      <c r="T653" s="3">
        <v>11204</v>
      </c>
      <c r="U653" s="3">
        <v>23920</v>
      </c>
      <c r="V653" s="3">
        <v>40583</v>
      </c>
      <c r="W653">
        <v>678</v>
      </c>
      <c r="X653">
        <v>593</v>
      </c>
      <c r="Y653" s="16">
        <v>4.0047314881975398</v>
      </c>
      <c r="Z653" s="17">
        <v>0.122805017852019</v>
      </c>
      <c r="AA653" s="7" t="str">
        <f t="shared" si="13"/>
        <v>ADAR I</v>
      </c>
      <c r="AB653">
        <v>652</v>
      </c>
      <c r="AC653" t="s">
        <v>4590</v>
      </c>
      <c r="AD653">
        <v>678</v>
      </c>
    </row>
    <row r="654" spans="1:30">
      <c r="A654" t="s">
        <v>2983</v>
      </c>
      <c r="B654" t="s">
        <v>2984</v>
      </c>
      <c r="C654" s="10" t="s">
        <v>2985</v>
      </c>
      <c r="D654" t="s">
        <v>5219</v>
      </c>
      <c r="E654" s="3">
        <v>252140</v>
      </c>
      <c r="F654" s="3">
        <v>357280</v>
      </c>
      <c r="G654" s="3">
        <v>46985</v>
      </c>
      <c r="H654" s="3">
        <v>141050</v>
      </c>
      <c r="I654" s="3">
        <v>63895</v>
      </c>
      <c r="J654" s="3">
        <v>66662</v>
      </c>
      <c r="K654" s="3">
        <v>783220</v>
      </c>
      <c r="L654" s="3">
        <v>1095700</v>
      </c>
      <c r="M654" s="3">
        <v>374230</v>
      </c>
      <c r="N654" s="3">
        <v>134590</v>
      </c>
      <c r="O654" s="3">
        <v>9577.2000000000007</v>
      </c>
      <c r="P654" s="3">
        <v>48259</v>
      </c>
      <c r="Q654" s="3">
        <v>133170</v>
      </c>
      <c r="R654" s="3">
        <v>0</v>
      </c>
      <c r="S654" s="3">
        <v>163310</v>
      </c>
      <c r="T654" s="3">
        <v>27432</v>
      </c>
      <c r="U654" s="3">
        <v>855640</v>
      </c>
      <c r="V654" s="3">
        <v>1112000</v>
      </c>
      <c r="W654">
        <v>1355</v>
      </c>
      <c r="X654">
        <v>1263</v>
      </c>
      <c r="Y654" s="16">
        <v>3.4846067527171298</v>
      </c>
      <c r="Z654" s="17">
        <v>0.19615452171453199</v>
      </c>
      <c r="AA654" s="7" t="str">
        <f t="shared" si="13"/>
        <v xml:space="preserve">IDH3B </v>
      </c>
      <c r="AB654">
        <v>653</v>
      </c>
      <c r="AC654" t="s">
        <v>5837</v>
      </c>
      <c r="AD654">
        <v>1355</v>
      </c>
    </row>
    <row r="655" spans="1:30">
      <c r="A655" t="s">
        <v>3839</v>
      </c>
      <c r="B655" t="s">
        <v>3839</v>
      </c>
      <c r="C655" s="10" t="s">
        <v>3840</v>
      </c>
      <c r="D655" t="s">
        <v>5526</v>
      </c>
      <c r="E655" s="3">
        <v>0</v>
      </c>
      <c r="F655" s="3">
        <v>0</v>
      </c>
      <c r="G655" s="3">
        <v>9769.7999999999993</v>
      </c>
      <c r="H655" s="3">
        <v>0</v>
      </c>
      <c r="I655" s="3">
        <v>0</v>
      </c>
      <c r="J655" s="3">
        <v>0</v>
      </c>
      <c r="K655" s="3">
        <v>0</v>
      </c>
      <c r="L655" s="3">
        <v>0</v>
      </c>
      <c r="M655" s="3">
        <v>85156</v>
      </c>
      <c r="N655" s="3">
        <v>0</v>
      </c>
      <c r="O655" s="3">
        <v>0</v>
      </c>
      <c r="P655" s="3">
        <v>0</v>
      </c>
      <c r="Q655" s="3">
        <v>0</v>
      </c>
      <c r="R655" s="3">
        <v>0</v>
      </c>
      <c r="S655" s="3">
        <v>0</v>
      </c>
      <c r="T655" s="3">
        <v>0</v>
      </c>
      <c r="U655" s="3">
        <v>0</v>
      </c>
      <c r="V655" s="3">
        <v>111600</v>
      </c>
      <c r="W655">
        <v>1714</v>
      </c>
      <c r="X655">
        <v>1616</v>
      </c>
      <c r="Y655" s="16">
        <v>2.92265916720131</v>
      </c>
      <c r="Z655" s="17">
        <v>0.170470660787054</v>
      </c>
      <c r="AA655" s="7" t="str">
        <f t="shared" si="13"/>
        <v xml:space="preserve">LIMS1 </v>
      </c>
      <c r="AB655">
        <v>654</v>
      </c>
      <c r="AC655" t="s">
        <v>5838</v>
      </c>
      <c r="AD655">
        <v>1714</v>
      </c>
    </row>
    <row r="656" spans="1:30">
      <c r="A656" t="s">
        <v>1962</v>
      </c>
      <c r="B656" t="s">
        <v>1962</v>
      </c>
      <c r="C656" s="10" t="s">
        <v>1963</v>
      </c>
      <c r="D656" t="s">
        <v>4814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  <c r="P656" s="3">
        <v>0</v>
      </c>
      <c r="Q656" s="3">
        <v>0</v>
      </c>
      <c r="R656" s="3">
        <v>0</v>
      </c>
      <c r="S656" s="3">
        <v>0</v>
      </c>
      <c r="T656" s="3">
        <v>0</v>
      </c>
      <c r="U656" s="3">
        <v>0</v>
      </c>
      <c r="V656" s="3">
        <v>110910</v>
      </c>
      <c r="W656">
        <v>920</v>
      </c>
      <c r="X656">
        <v>833</v>
      </c>
      <c r="Y656" s="16">
        <v>2.9196766412652502</v>
      </c>
      <c r="Z656" s="17">
        <v>0.170470660787054</v>
      </c>
      <c r="AA656" s="7" t="str">
        <f t="shared" si="13"/>
        <v xml:space="preserve">CEP55 </v>
      </c>
      <c r="AB656">
        <v>655</v>
      </c>
      <c r="AC656" t="s">
        <v>5839</v>
      </c>
      <c r="AD656">
        <v>920</v>
      </c>
    </row>
    <row r="657" spans="1:30">
      <c r="A657" t="s">
        <v>617</v>
      </c>
      <c r="B657" t="s">
        <v>617</v>
      </c>
      <c r="C657" s="10" t="s">
        <v>618</v>
      </c>
      <c r="D657" t="s">
        <v>4284</v>
      </c>
      <c r="E657" s="3">
        <v>0</v>
      </c>
      <c r="F657" s="3">
        <v>0</v>
      </c>
      <c r="G657" s="3">
        <v>10571</v>
      </c>
      <c r="H657" s="3">
        <v>0</v>
      </c>
      <c r="I657" s="3">
        <v>0</v>
      </c>
      <c r="J657" s="3">
        <v>0</v>
      </c>
      <c r="K657" s="3">
        <v>25847</v>
      </c>
      <c r="L657" s="3">
        <v>16290</v>
      </c>
      <c r="M657" s="3">
        <v>25592</v>
      </c>
      <c r="N657" s="3">
        <v>0</v>
      </c>
      <c r="O657" s="3">
        <v>0</v>
      </c>
      <c r="P657" s="3">
        <v>29113</v>
      </c>
      <c r="Q657" s="3">
        <v>0</v>
      </c>
      <c r="R657" s="3">
        <v>0</v>
      </c>
      <c r="S657" s="3">
        <v>0</v>
      </c>
      <c r="T657" s="3">
        <v>21373</v>
      </c>
      <c r="U657" s="3">
        <v>0</v>
      </c>
      <c r="V657" s="3">
        <v>19217</v>
      </c>
      <c r="W657">
        <v>346</v>
      </c>
      <c r="X657">
        <v>262</v>
      </c>
      <c r="Y657" s="16">
        <v>3.0663031233082401</v>
      </c>
      <c r="Z657" s="17">
        <v>0.19892727287562001</v>
      </c>
      <c r="AA657" s="7" t="str">
        <f t="shared" si="13"/>
        <v>ETFA E</v>
      </c>
      <c r="AB657">
        <v>656</v>
      </c>
      <c r="AC657" t="s">
        <v>4284</v>
      </c>
      <c r="AD657">
        <v>346</v>
      </c>
    </row>
    <row r="658" spans="1:30">
      <c r="A658" t="s">
        <v>2686</v>
      </c>
      <c r="B658" t="s">
        <v>2687</v>
      </c>
      <c r="C658" s="10" t="s">
        <v>2688</v>
      </c>
      <c r="D658" t="s">
        <v>5102</v>
      </c>
      <c r="E658" s="3">
        <v>0</v>
      </c>
      <c r="F658" s="3">
        <v>0</v>
      </c>
      <c r="G658" s="3">
        <v>30467</v>
      </c>
      <c r="H658" s="3">
        <v>0</v>
      </c>
      <c r="I658" s="3">
        <v>0</v>
      </c>
      <c r="J658" s="3">
        <v>0</v>
      </c>
      <c r="K658" s="3">
        <v>13022</v>
      </c>
      <c r="L658" s="3">
        <v>0</v>
      </c>
      <c r="M658" s="3">
        <v>0</v>
      </c>
      <c r="N658" s="3">
        <v>0</v>
      </c>
      <c r="O658" s="3">
        <v>0</v>
      </c>
      <c r="P658" s="3">
        <v>13031</v>
      </c>
      <c r="Q658" s="3">
        <v>0</v>
      </c>
      <c r="R658" s="3">
        <v>0</v>
      </c>
      <c r="S658" s="3">
        <v>0</v>
      </c>
      <c r="T658" s="3">
        <v>0</v>
      </c>
      <c r="U658" s="3">
        <v>6131.8</v>
      </c>
      <c r="V658" s="3">
        <v>99532</v>
      </c>
      <c r="W658">
        <v>1229</v>
      </c>
      <c r="X658">
        <v>1138</v>
      </c>
      <c r="Y658" s="16">
        <v>3.4500615681585698</v>
      </c>
      <c r="Z658" s="17">
        <v>0.150219388855337</v>
      </c>
      <c r="AA658" s="7" t="str">
        <f t="shared" si="13"/>
        <v xml:space="preserve">RAB14 </v>
      </c>
      <c r="AB658">
        <v>657</v>
      </c>
      <c r="AC658" t="s">
        <v>5840</v>
      </c>
      <c r="AD658">
        <v>1229</v>
      </c>
    </row>
    <row r="659" spans="1:30">
      <c r="A659" t="s">
        <v>1286</v>
      </c>
      <c r="B659" t="s">
        <v>1287</v>
      </c>
      <c r="C659" s="10" t="s">
        <v>1288</v>
      </c>
      <c r="D659" t="s">
        <v>4540</v>
      </c>
      <c r="E659" s="3">
        <v>0</v>
      </c>
      <c r="F659" s="3">
        <v>0</v>
      </c>
      <c r="G659" s="3">
        <v>0</v>
      </c>
      <c r="H659" s="3">
        <v>16170</v>
      </c>
      <c r="I659" s="3">
        <v>0</v>
      </c>
      <c r="J659" s="3">
        <v>0</v>
      </c>
      <c r="K659" s="3">
        <v>433040</v>
      </c>
      <c r="L659" s="3">
        <v>277290</v>
      </c>
      <c r="M659" s="3">
        <v>0</v>
      </c>
      <c r="N659" s="3">
        <v>24734</v>
      </c>
      <c r="O659" s="3">
        <v>3161.5</v>
      </c>
      <c r="P659" s="3">
        <v>0</v>
      </c>
      <c r="Q659" s="3">
        <v>13320</v>
      </c>
      <c r="R659" s="3">
        <v>0</v>
      </c>
      <c r="S659" s="3">
        <v>0</v>
      </c>
      <c r="T659" s="3">
        <v>217210</v>
      </c>
      <c r="U659" s="3">
        <v>0</v>
      </c>
      <c r="V659" s="3">
        <v>38827</v>
      </c>
      <c r="W659">
        <v>626</v>
      </c>
      <c r="X659">
        <v>541</v>
      </c>
      <c r="Y659" s="16">
        <v>3.0041451951657101</v>
      </c>
      <c r="Z659" s="17">
        <v>0.29353744725770098</v>
      </c>
      <c r="AA659" s="7" t="str">
        <f t="shared" si="13"/>
        <v>VCP Tr</v>
      </c>
      <c r="AB659">
        <v>658</v>
      </c>
      <c r="AC659" t="s">
        <v>4540</v>
      </c>
      <c r="AD659">
        <v>626</v>
      </c>
    </row>
    <row r="660" spans="1:30">
      <c r="A660" t="s">
        <v>436</v>
      </c>
      <c r="B660" t="s">
        <v>436</v>
      </c>
      <c r="C660" s="10" t="s">
        <v>437</v>
      </c>
      <c r="D660" t="s">
        <v>4120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15277</v>
      </c>
      <c r="L660" s="3">
        <v>0</v>
      </c>
      <c r="M660" s="3">
        <v>0</v>
      </c>
      <c r="N660" s="3">
        <v>0</v>
      </c>
      <c r="O660" s="3">
        <v>0</v>
      </c>
      <c r="P660" s="3">
        <v>0</v>
      </c>
      <c r="Q660" s="3">
        <v>0</v>
      </c>
      <c r="R660" s="3">
        <v>0</v>
      </c>
      <c r="S660" s="3">
        <v>0</v>
      </c>
      <c r="T660" s="3">
        <v>0</v>
      </c>
      <c r="U660" s="3">
        <v>7645.5</v>
      </c>
      <c r="V660" s="3">
        <v>13750</v>
      </c>
      <c r="W660">
        <v>269</v>
      </c>
      <c r="X660">
        <v>186</v>
      </c>
      <c r="Y660" s="16">
        <v>3.54921116100713</v>
      </c>
      <c r="Z660" s="17">
        <v>1.9209729859711502E-2</v>
      </c>
      <c r="AA660" s="7" t="str">
        <f t="shared" si="13"/>
        <v>TRAPPC</v>
      </c>
      <c r="AB660">
        <v>659</v>
      </c>
      <c r="AC660" t="s">
        <v>4120</v>
      </c>
      <c r="AD660">
        <v>269</v>
      </c>
    </row>
    <row r="661" spans="1:30">
      <c r="A661" t="s">
        <v>1562</v>
      </c>
      <c r="B661" t="s">
        <v>1562</v>
      </c>
      <c r="C661" s="10" t="s">
        <v>1563</v>
      </c>
      <c r="D661" t="s">
        <v>4652</v>
      </c>
      <c r="E661" s="3">
        <v>79347</v>
      </c>
      <c r="F661" s="3">
        <v>22054</v>
      </c>
      <c r="G661" s="3">
        <v>0</v>
      </c>
      <c r="H661" s="3">
        <v>0</v>
      </c>
      <c r="I661" s="3">
        <v>0</v>
      </c>
      <c r="J661" s="3">
        <v>0</v>
      </c>
      <c r="K661" s="3">
        <v>96614</v>
      </c>
      <c r="L661" s="3">
        <v>212270</v>
      </c>
      <c r="M661" s="3">
        <v>0</v>
      </c>
      <c r="N661" s="3">
        <v>0</v>
      </c>
      <c r="O661" s="3">
        <v>66743</v>
      </c>
      <c r="P661" s="3">
        <v>0</v>
      </c>
      <c r="Q661" s="3">
        <v>47857</v>
      </c>
      <c r="R661" s="3">
        <v>0</v>
      </c>
      <c r="S661" s="3">
        <v>0</v>
      </c>
      <c r="T661" s="3">
        <v>22524</v>
      </c>
      <c r="U661" s="3">
        <v>357150</v>
      </c>
      <c r="V661" s="3">
        <v>0</v>
      </c>
      <c r="W661">
        <v>743</v>
      </c>
      <c r="X661">
        <v>658</v>
      </c>
      <c r="Y661" s="16">
        <v>3.03965346778193</v>
      </c>
      <c r="Z661" s="17">
        <v>0.36280395847369801</v>
      </c>
      <c r="AA661" s="7" t="str">
        <f t="shared" si="13"/>
        <v xml:space="preserve">ATP5L </v>
      </c>
      <c r="AB661">
        <v>660</v>
      </c>
      <c r="AC661" t="s">
        <v>5841</v>
      </c>
      <c r="AD661">
        <v>743</v>
      </c>
    </row>
    <row r="662" spans="1:30">
      <c r="A662" t="s">
        <v>209</v>
      </c>
      <c r="B662" t="s">
        <v>209</v>
      </c>
      <c r="C662" s="10" t="s">
        <v>210</v>
      </c>
      <c r="D662" t="s">
        <v>4117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  <c r="P662" s="3">
        <v>0</v>
      </c>
      <c r="Q662" s="3">
        <v>0</v>
      </c>
      <c r="R662" s="3">
        <v>0</v>
      </c>
      <c r="S662" s="3">
        <v>0</v>
      </c>
      <c r="T662" s="3">
        <v>0</v>
      </c>
      <c r="U662" s="3">
        <v>9325.6</v>
      </c>
      <c r="V662" s="3">
        <v>11135</v>
      </c>
      <c r="W662">
        <v>169</v>
      </c>
      <c r="X662">
        <v>86</v>
      </c>
      <c r="Y662" s="16">
        <v>3.5432855506716798</v>
      </c>
      <c r="Z662" s="17">
        <v>1.85204934145498E-2</v>
      </c>
      <c r="AA662" s="7" t="str">
        <f t="shared" si="13"/>
        <v xml:space="preserve">USP9X </v>
      </c>
      <c r="AB662">
        <v>661</v>
      </c>
      <c r="AC662" t="s">
        <v>5842</v>
      </c>
      <c r="AD662">
        <v>169</v>
      </c>
    </row>
    <row r="663" spans="1:30">
      <c r="A663" t="s">
        <v>2330</v>
      </c>
      <c r="B663" t="s">
        <v>2331</v>
      </c>
      <c r="C663" s="10" t="s">
        <v>2332</v>
      </c>
      <c r="D663" t="s">
        <v>4969</v>
      </c>
      <c r="E663" s="3">
        <v>1081500</v>
      </c>
      <c r="F663" s="3">
        <v>256370</v>
      </c>
      <c r="G663" s="3">
        <v>148310</v>
      </c>
      <c r="H663" s="3">
        <v>0</v>
      </c>
      <c r="I663" s="3">
        <v>0</v>
      </c>
      <c r="J663" s="3">
        <v>0</v>
      </c>
      <c r="K663" s="3">
        <v>0</v>
      </c>
      <c r="L663" s="3">
        <v>41568</v>
      </c>
      <c r="M663" s="3">
        <v>0</v>
      </c>
      <c r="N663" s="3">
        <v>291770</v>
      </c>
      <c r="O663" s="3">
        <v>0</v>
      </c>
      <c r="P663" s="3">
        <v>0</v>
      </c>
      <c r="Q663" s="3">
        <v>65879</v>
      </c>
      <c r="R663" s="3">
        <v>0</v>
      </c>
      <c r="S663" s="3">
        <v>0</v>
      </c>
      <c r="T663" s="3">
        <v>293140</v>
      </c>
      <c r="U663" s="3">
        <v>56688</v>
      </c>
      <c r="V663" s="3">
        <v>0</v>
      </c>
      <c r="W663">
        <v>1083</v>
      </c>
      <c r="X663">
        <v>994</v>
      </c>
      <c r="Y663" s="16">
        <v>2.95699484530232</v>
      </c>
      <c r="Z663" s="17">
        <v>0.42259051744096499</v>
      </c>
      <c r="AA663" s="7" t="str">
        <f t="shared" si="13"/>
        <v>PFN1 P</v>
      </c>
      <c r="AB663">
        <v>662</v>
      </c>
      <c r="AC663" t="s">
        <v>4969</v>
      </c>
      <c r="AD663">
        <v>1083</v>
      </c>
    </row>
    <row r="664" spans="1:30">
      <c r="A664" t="s">
        <v>1374</v>
      </c>
      <c r="B664" t="s">
        <v>1374</v>
      </c>
      <c r="C664" s="10" t="s">
        <v>1375</v>
      </c>
      <c r="D664" t="s">
        <v>4576</v>
      </c>
      <c r="E664" s="3">
        <v>38533</v>
      </c>
      <c r="F664" s="3">
        <v>0</v>
      </c>
      <c r="G664" s="3">
        <v>15334</v>
      </c>
      <c r="H664" s="3">
        <v>0</v>
      </c>
      <c r="I664" s="3">
        <v>0</v>
      </c>
      <c r="J664" s="3">
        <v>0</v>
      </c>
      <c r="K664" s="3">
        <v>17547</v>
      </c>
      <c r="L664" s="3">
        <v>0</v>
      </c>
      <c r="M664" s="3">
        <v>0</v>
      </c>
      <c r="N664" s="3">
        <v>11874</v>
      </c>
      <c r="O664" s="3">
        <v>8937.2999999999993</v>
      </c>
      <c r="P664" s="3">
        <v>0</v>
      </c>
      <c r="Q664" s="3">
        <v>17153</v>
      </c>
      <c r="R664" s="3">
        <v>0</v>
      </c>
      <c r="S664" s="3">
        <v>0</v>
      </c>
      <c r="T664" s="3">
        <v>0</v>
      </c>
      <c r="U664" s="3">
        <v>235570</v>
      </c>
      <c r="V664" s="3">
        <v>116120</v>
      </c>
      <c r="W664">
        <v>663</v>
      </c>
      <c r="X664">
        <v>578</v>
      </c>
      <c r="Y664" s="16">
        <v>3.43580664835758</v>
      </c>
      <c r="Z664" s="17">
        <v>0.251325137519951</v>
      </c>
      <c r="AA664" s="7" t="str">
        <f t="shared" si="13"/>
        <v>ACADSB</v>
      </c>
      <c r="AB664">
        <v>663</v>
      </c>
      <c r="AC664" t="s">
        <v>4576</v>
      </c>
      <c r="AD664">
        <v>663</v>
      </c>
    </row>
    <row r="665" spans="1:30">
      <c r="A665" t="s">
        <v>2733</v>
      </c>
      <c r="B665" t="s">
        <v>2733</v>
      </c>
      <c r="C665" s="10" t="s">
        <v>2734</v>
      </c>
      <c r="D665" t="s">
        <v>5121</v>
      </c>
      <c r="E665" s="3">
        <v>66538</v>
      </c>
      <c r="F665" s="3">
        <v>131530</v>
      </c>
      <c r="G665" s="3">
        <v>32944</v>
      </c>
      <c r="H665" s="3">
        <v>112310</v>
      </c>
      <c r="I665" s="3">
        <v>71899</v>
      </c>
      <c r="J665" s="3">
        <v>124560</v>
      </c>
      <c r="K665" s="3">
        <v>236870</v>
      </c>
      <c r="L665" s="3">
        <v>92249</v>
      </c>
      <c r="M665" s="3">
        <v>254270</v>
      </c>
      <c r="N665" s="3">
        <v>237670</v>
      </c>
      <c r="O665" s="3">
        <v>15840</v>
      </c>
      <c r="P665" s="3">
        <v>79939</v>
      </c>
      <c r="Q665" s="3">
        <v>644770</v>
      </c>
      <c r="R665" s="3">
        <v>0</v>
      </c>
      <c r="S665" s="3">
        <v>75296</v>
      </c>
      <c r="T665" s="3">
        <v>621300</v>
      </c>
      <c r="U665" s="3">
        <v>192140</v>
      </c>
      <c r="V665" s="3">
        <v>602310</v>
      </c>
      <c r="W665">
        <v>1249</v>
      </c>
      <c r="X665">
        <v>1158</v>
      </c>
      <c r="Y665" s="16">
        <v>3.3997572601505599</v>
      </c>
      <c r="Z665" s="17">
        <v>0.20111799724313401</v>
      </c>
      <c r="AA665" s="7" t="str">
        <f t="shared" si="13"/>
        <v>DDX1 A</v>
      </c>
      <c r="AB665">
        <v>664</v>
      </c>
      <c r="AC665" t="s">
        <v>5121</v>
      </c>
      <c r="AD665">
        <v>1249</v>
      </c>
    </row>
    <row r="666" spans="1:30">
      <c r="A666" t="s">
        <v>35</v>
      </c>
      <c r="B666" t="s">
        <v>35</v>
      </c>
      <c r="C666" s="10" t="s">
        <v>36</v>
      </c>
      <c r="D666" t="s">
        <v>4050</v>
      </c>
      <c r="E666" s="3">
        <v>0</v>
      </c>
      <c r="F666" s="3">
        <v>44625</v>
      </c>
      <c r="G666" s="3">
        <v>0</v>
      </c>
      <c r="H666" s="3">
        <v>14781</v>
      </c>
      <c r="I666" s="3">
        <v>0</v>
      </c>
      <c r="J666" s="3">
        <v>0</v>
      </c>
      <c r="K666" s="3">
        <v>55737</v>
      </c>
      <c r="L666" s="3">
        <v>0</v>
      </c>
      <c r="M666" s="3">
        <v>39899</v>
      </c>
      <c r="N666" s="3">
        <v>0</v>
      </c>
      <c r="O666" s="3">
        <v>0</v>
      </c>
      <c r="P666" s="3">
        <v>0</v>
      </c>
      <c r="Q666" s="3">
        <v>0</v>
      </c>
      <c r="R666" s="3">
        <v>0</v>
      </c>
      <c r="S666" s="3">
        <v>0</v>
      </c>
      <c r="T666" s="3">
        <v>0</v>
      </c>
      <c r="U666" s="3">
        <v>105360</v>
      </c>
      <c r="V666" s="3">
        <v>0</v>
      </c>
      <c r="W666">
        <v>98</v>
      </c>
      <c r="X666">
        <v>15</v>
      </c>
      <c r="Y666" s="16">
        <v>2.8949892417146299</v>
      </c>
      <c r="Z666" s="17">
        <v>0.170470660787054</v>
      </c>
      <c r="AA666" s="7" t="str">
        <f t="shared" si="13"/>
        <v xml:space="preserve">OTUB1 </v>
      </c>
      <c r="AB666">
        <v>665</v>
      </c>
      <c r="AC666" t="s">
        <v>5843</v>
      </c>
      <c r="AD666">
        <v>98</v>
      </c>
    </row>
    <row r="667" spans="1:30">
      <c r="A667" t="s">
        <v>825</v>
      </c>
      <c r="B667" t="s">
        <v>826</v>
      </c>
      <c r="C667" s="10" t="s">
        <v>827</v>
      </c>
      <c r="D667" t="s">
        <v>4362</v>
      </c>
      <c r="E667" s="3">
        <v>0</v>
      </c>
      <c r="F667" s="3">
        <v>81080</v>
      </c>
      <c r="G667" s="3">
        <v>29778</v>
      </c>
      <c r="H667" s="3">
        <v>215010</v>
      </c>
      <c r="I667" s="3">
        <v>0</v>
      </c>
      <c r="J667" s="3">
        <v>0</v>
      </c>
      <c r="K667" s="3">
        <v>24365</v>
      </c>
      <c r="L667" s="3">
        <v>0</v>
      </c>
      <c r="M667" s="3">
        <v>147280</v>
      </c>
      <c r="N667" s="3">
        <v>0</v>
      </c>
      <c r="O667" s="3">
        <v>76054</v>
      </c>
      <c r="P667" s="3">
        <v>124690</v>
      </c>
      <c r="Q667" s="3">
        <v>0</v>
      </c>
      <c r="R667" s="3">
        <v>102620</v>
      </c>
      <c r="S667" s="3">
        <v>53495</v>
      </c>
      <c r="T667" s="3">
        <v>55656</v>
      </c>
      <c r="U667" s="3">
        <v>208860</v>
      </c>
      <c r="V667" s="3">
        <v>434680</v>
      </c>
      <c r="W667">
        <v>430</v>
      </c>
      <c r="X667">
        <v>346</v>
      </c>
      <c r="Y667" s="16">
        <v>3.80587489935946</v>
      </c>
      <c r="Z667" s="17">
        <v>0.1952079791336</v>
      </c>
      <c r="AA667" s="7" t="str">
        <f t="shared" si="13"/>
        <v>SNW1 S</v>
      </c>
      <c r="AB667">
        <v>666</v>
      </c>
      <c r="AC667" t="s">
        <v>4362</v>
      </c>
      <c r="AD667">
        <v>430</v>
      </c>
    </row>
    <row r="668" spans="1:30">
      <c r="A668" t="s">
        <v>2052</v>
      </c>
      <c r="B668" t="s">
        <v>2052</v>
      </c>
      <c r="C668" s="10" t="s">
        <v>2053</v>
      </c>
      <c r="D668" t="s">
        <v>4854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v>0</v>
      </c>
      <c r="L668" s="3">
        <v>24384</v>
      </c>
      <c r="M668" s="3">
        <v>0</v>
      </c>
      <c r="N668" s="3">
        <v>0</v>
      </c>
      <c r="O668" s="3">
        <v>0</v>
      </c>
      <c r="P668" s="3">
        <v>0</v>
      </c>
      <c r="Q668" s="3">
        <v>0</v>
      </c>
      <c r="R668" s="3">
        <v>0</v>
      </c>
      <c r="S668" s="3">
        <v>0</v>
      </c>
      <c r="T668" s="3">
        <v>0</v>
      </c>
      <c r="U668" s="3">
        <v>104950</v>
      </c>
      <c r="V668" s="3">
        <v>0</v>
      </c>
      <c r="W668">
        <v>961</v>
      </c>
      <c r="X668">
        <v>874</v>
      </c>
      <c r="Y668" s="16">
        <v>2.89311421368896</v>
      </c>
      <c r="Z668" s="17">
        <v>0.170470660787054</v>
      </c>
      <c r="AA668" s="7" t="str">
        <f>MID(C668,SEARCH("Gene_Symbol=",C668)+12, 7)</f>
        <v>DNAJC30</v>
      </c>
      <c r="AB668">
        <v>667</v>
      </c>
      <c r="AC668" t="s">
        <v>4854</v>
      </c>
      <c r="AD668">
        <v>961</v>
      </c>
    </row>
    <row r="669" spans="1:30">
      <c r="A669" t="s">
        <v>746</v>
      </c>
      <c r="B669" t="s">
        <v>747</v>
      </c>
      <c r="C669" s="10" t="s">
        <v>748</v>
      </c>
      <c r="D669" t="s">
        <v>4333</v>
      </c>
      <c r="E669" s="3">
        <v>3250.7</v>
      </c>
      <c r="F669" s="3">
        <v>0</v>
      </c>
      <c r="G669" s="3">
        <v>2178.4</v>
      </c>
      <c r="H669" s="3">
        <v>11869</v>
      </c>
      <c r="I669" s="3">
        <v>9425.6</v>
      </c>
      <c r="J669" s="3">
        <v>0</v>
      </c>
      <c r="K669" s="3">
        <v>5674.8</v>
      </c>
      <c r="L669" s="3">
        <v>0</v>
      </c>
      <c r="M669" s="3">
        <v>4294.1000000000004</v>
      </c>
      <c r="N669" s="3">
        <v>0</v>
      </c>
      <c r="O669" s="3">
        <v>0</v>
      </c>
      <c r="P669" s="3">
        <v>0</v>
      </c>
      <c r="Q669" s="3">
        <v>0</v>
      </c>
      <c r="R669" s="3">
        <v>0</v>
      </c>
      <c r="S669" s="3">
        <v>0</v>
      </c>
      <c r="T669" s="3">
        <v>41351</v>
      </c>
      <c r="U669" s="3">
        <v>0</v>
      </c>
      <c r="V669" s="3">
        <v>0</v>
      </c>
      <c r="W669">
        <v>398</v>
      </c>
      <c r="X669">
        <v>314</v>
      </c>
      <c r="Y669" s="16">
        <v>2.44521153278931</v>
      </c>
      <c r="Z669" s="17">
        <v>0.170470660787054</v>
      </c>
      <c r="AA669" s="7" t="str">
        <f t="shared" ref="AA669:AA732" si="14">MID(C669,SEARCH("Gene_Symbol=",C669)+12,6)</f>
        <v xml:space="preserve">KIF5B </v>
      </c>
      <c r="AB669">
        <v>668</v>
      </c>
      <c r="AC669" t="s">
        <v>5844</v>
      </c>
      <c r="AD669">
        <v>398</v>
      </c>
    </row>
    <row r="670" spans="1:30">
      <c r="A670" t="s">
        <v>3231</v>
      </c>
      <c r="B670" t="s">
        <v>3231</v>
      </c>
      <c r="C670" s="10" t="s">
        <v>3232</v>
      </c>
      <c r="D670" t="s">
        <v>5309</v>
      </c>
      <c r="E670" s="3">
        <v>0</v>
      </c>
      <c r="F670" s="3">
        <v>0</v>
      </c>
      <c r="G670" s="3">
        <v>236590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  <c r="P670" s="3">
        <v>0</v>
      </c>
      <c r="Q670" s="3">
        <v>0</v>
      </c>
      <c r="R670" s="3">
        <v>0</v>
      </c>
      <c r="S670" s="3">
        <v>0</v>
      </c>
      <c r="T670" s="3">
        <v>0</v>
      </c>
      <c r="U670" s="3">
        <v>0</v>
      </c>
      <c r="V670" s="3">
        <v>102340</v>
      </c>
      <c r="W670">
        <v>1460</v>
      </c>
      <c r="X670">
        <v>1367</v>
      </c>
      <c r="Y670" s="16">
        <v>2.8810035376324699</v>
      </c>
      <c r="Z670" s="17">
        <v>0.170470660787054</v>
      </c>
      <c r="AA670" s="7" t="str">
        <f t="shared" si="14"/>
        <v>CACYBP</v>
      </c>
      <c r="AB670">
        <v>669</v>
      </c>
      <c r="AC670" t="s">
        <v>5309</v>
      </c>
      <c r="AD670">
        <v>1460</v>
      </c>
    </row>
    <row r="671" spans="1:30">
      <c r="A671" t="s">
        <v>1161</v>
      </c>
      <c r="B671" t="s">
        <v>1161</v>
      </c>
      <c r="C671" s="10" t="s">
        <v>1162</v>
      </c>
      <c r="D671" t="s">
        <v>4493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  <c r="P671" s="3">
        <v>0</v>
      </c>
      <c r="Q671" s="3">
        <v>0</v>
      </c>
      <c r="R671" s="3">
        <v>0</v>
      </c>
      <c r="S671" s="3">
        <v>0</v>
      </c>
      <c r="T671" s="3">
        <v>0</v>
      </c>
      <c r="U671" s="3">
        <v>0</v>
      </c>
      <c r="V671" s="3">
        <v>101020</v>
      </c>
      <c r="W671">
        <v>573</v>
      </c>
      <c r="X671">
        <v>488</v>
      </c>
      <c r="Y671" s="16">
        <v>2.87476047377285</v>
      </c>
      <c r="Z671" s="17">
        <v>0.170470660787054</v>
      </c>
      <c r="AA671" s="7" t="str">
        <f t="shared" si="14"/>
        <v xml:space="preserve">PPP5C </v>
      </c>
      <c r="AB671">
        <v>670</v>
      </c>
      <c r="AC671" t="s">
        <v>5845</v>
      </c>
      <c r="AD671">
        <v>573</v>
      </c>
    </row>
    <row r="672" spans="1:30">
      <c r="A672" t="s">
        <v>2757</v>
      </c>
      <c r="B672" t="s">
        <v>2757</v>
      </c>
      <c r="C672" s="10" t="s">
        <v>2758</v>
      </c>
      <c r="D672" t="s">
        <v>5131</v>
      </c>
      <c r="E672" s="3">
        <v>0</v>
      </c>
      <c r="F672" s="3">
        <v>0</v>
      </c>
      <c r="G672" s="3">
        <v>26232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  <c r="P672" s="3">
        <v>0</v>
      </c>
      <c r="Q672" s="3">
        <v>0</v>
      </c>
      <c r="R672" s="3">
        <v>0</v>
      </c>
      <c r="S672" s="3">
        <v>0</v>
      </c>
      <c r="T672" s="3">
        <v>0</v>
      </c>
      <c r="U672" s="3">
        <v>0</v>
      </c>
      <c r="V672" s="3">
        <v>99619</v>
      </c>
      <c r="W672">
        <v>1261</v>
      </c>
      <c r="X672">
        <v>1169</v>
      </c>
      <c r="Y672" s="16">
        <v>2.8680444361684398</v>
      </c>
      <c r="Z672" s="17">
        <v>0.170470660787054</v>
      </c>
      <c r="AA672" s="7" t="str">
        <f t="shared" si="14"/>
        <v>SF1 Is</v>
      </c>
      <c r="AB672">
        <v>671</v>
      </c>
      <c r="AC672" t="s">
        <v>5131</v>
      </c>
      <c r="AD672">
        <v>1261</v>
      </c>
    </row>
    <row r="673" spans="1:30">
      <c r="A673" t="s">
        <v>3992</v>
      </c>
      <c r="B673" t="s">
        <v>3993</v>
      </c>
      <c r="C673" s="10" t="s">
        <v>3994</v>
      </c>
      <c r="D673" t="s">
        <v>5574</v>
      </c>
      <c r="E673" s="3">
        <v>1186800</v>
      </c>
      <c r="F673" s="3">
        <v>519860</v>
      </c>
      <c r="G673" s="3">
        <v>22257</v>
      </c>
      <c r="H673" s="3">
        <v>120210</v>
      </c>
      <c r="I673" s="3">
        <v>0</v>
      </c>
      <c r="J673" s="3">
        <v>0</v>
      </c>
      <c r="K673" s="3">
        <v>37707</v>
      </c>
      <c r="L673" s="3">
        <v>208710</v>
      </c>
      <c r="M673" s="3">
        <v>0</v>
      </c>
      <c r="N673" s="3">
        <v>0</v>
      </c>
      <c r="O673" s="3">
        <v>46541</v>
      </c>
      <c r="P673" s="3">
        <v>0</v>
      </c>
      <c r="Q673" s="3">
        <v>0</v>
      </c>
      <c r="R673" s="3">
        <v>0</v>
      </c>
      <c r="S673" s="3">
        <v>89820</v>
      </c>
      <c r="T673" s="3">
        <v>0</v>
      </c>
      <c r="U673" s="3">
        <v>329180</v>
      </c>
      <c r="V673" s="3">
        <v>64990</v>
      </c>
      <c r="W673">
        <v>1782</v>
      </c>
      <c r="X673">
        <v>1680</v>
      </c>
      <c r="Y673" s="16">
        <v>3.44532181373045</v>
      </c>
      <c r="Z673" s="17">
        <v>0.31836600919826602</v>
      </c>
      <c r="AA673" s="7" t="str">
        <f t="shared" si="14"/>
        <v>SNRNP4</v>
      </c>
      <c r="AB673">
        <v>672</v>
      </c>
      <c r="AC673" t="s">
        <v>5574</v>
      </c>
      <c r="AD673">
        <v>1782</v>
      </c>
    </row>
    <row r="674" spans="1:30">
      <c r="A674" t="s">
        <v>874</v>
      </c>
      <c r="B674" t="s">
        <v>875</v>
      </c>
      <c r="C674" s="10" t="s">
        <v>876</v>
      </c>
      <c r="D674" t="s">
        <v>4380</v>
      </c>
      <c r="E674" s="3">
        <v>0</v>
      </c>
      <c r="F674" s="3">
        <v>0</v>
      </c>
      <c r="G674" s="3">
        <v>0</v>
      </c>
      <c r="H674" s="3">
        <v>0</v>
      </c>
      <c r="I674" s="3">
        <v>55718</v>
      </c>
      <c r="J674" s="3">
        <v>0</v>
      </c>
      <c r="K674" s="3">
        <v>0</v>
      </c>
      <c r="L674" s="3">
        <v>0</v>
      </c>
      <c r="M674" s="3">
        <v>21655</v>
      </c>
      <c r="N674" s="3">
        <v>0</v>
      </c>
      <c r="O674" s="3">
        <v>0</v>
      </c>
      <c r="P674" s="3">
        <v>0</v>
      </c>
      <c r="Q674" s="3">
        <v>0</v>
      </c>
      <c r="R674" s="3">
        <v>0</v>
      </c>
      <c r="S674" s="3">
        <v>0</v>
      </c>
      <c r="T674" s="3">
        <v>0</v>
      </c>
      <c r="U674" s="3">
        <v>0</v>
      </c>
      <c r="V674" s="3">
        <v>97889</v>
      </c>
      <c r="W674">
        <v>449</v>
      </c>
      <c r="X674">
        <v>365</v>
      </c>
      <c r="Y674" s="16">
        <v>2.8596197099015201</v>
      </c>
      <c r="Z674" s="17">
        <v>0.170470660787054</v>
      </c>
      <c r="AA674" s="7" t="str">
        <f t="shared" si="14"/>
        <v>KARS I</v>
      </c>
      <c r="AB674">
        <v>673</v>
      </c>
      <c r="AC674" t="s">
        <v>4380</v>
      </c>
      <c r="AD674">
        <v>449</v>
      </c>
    </row>
    <row r="675" spans="1:30">
      <c r="A675" t="s">
        <v>1335</v>
      </c>
      <c r="B675" t="s">
        <v>1336</v>
      </c>
      <c r="C675" s="10" t="s">
        <v>1337</v>
      </c>
      <c r="D675" t="s">
        <v>4560</v>
      </c>
      <c r="E675" s="3">
        <v>42473</v>
      </c>
      <c r="F675" s="3">
        <v>148540</v>
      </c>
      <c r="G675" s="3">
        <v>104060</v>
      </c>
      <c r="H675" s="3">
        <v>76855</v>
      </c>
      <c r="I675" s="3">
        <v>0</v>
      </c>
      <c r="J675" s="3">
        <v>95104</v>
      </c>
      <c r="K675" s="3">
        <v>166630</v>
      </c>
      <c r="L675" s="3">
        <v>442190</v>
      </c>
      <c r="M675" s="3">
        <v>151770</v>
      </c>
      <c r="N675" s="3">
        <v>23104</v>
      </c>
      <c r="O675" s="3">
        <v>36334</v>
      </c>
      <c r="P675" s="3">
        <v>100290</v>
      </c>
      <c r="Q675" s="3">
        <v>54190</v>
      </c>
      <c r="R675" s="3">
        <v>0</v>
      </c>
      <c r="S675" s="3">
        <v>24502</v>
      </c>
      <c r="T675" s="3">
        <v>159010</v>
      </c>
      <c r="U675" s="3">
        <v>222140</v>
      </c>
      <c r="V675" s="3">
        <v>179230</v>
      </c>
      <c r="W675">
        <v>647</v>
      </c>
      <c r="X675">
        <v>562</v>
      </c>
      <c r="Y675" s="16">
        <v>3.4029306256444101</v>
      </c>
      <c r="Z675" s="17">
        <v>0.108023781054307</v>
      </c>
      <c r="AA675" s="7" t="str">
        <f t="shared" si="14"/>
        <v>NACA n</v>
      </c>
      <c r="AB675">
        <v>674</v>
      </c>
      <c r="AC675" t="s">
        <v>4560</v>
      </c>
      <c r="AD675">
        <v>647</v>
      </c>
    </row>
    <row r="676" spans="1:30">
      <c r="A676" t="s">
        <v>653</v>
      </c>
      <c r="B676" t="s">
        <v>653</v>
      </c>
      <c r="C676" s="10" t="s">
        <v>654</v>
      </c>
      <c r="D676" t="s">
        <v>4296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58782</v>
      </c>
      <c r="N676" s="3">
        <v>0</v>
      </c>
      <c r="O676" s="3">
        <v>0</v>
      </c>
      <c r="P676" s="3">
        <v>0</v>
      </c>
      <c r="Q676" s="3">
        <v>0</v>
      </c>
      <c r="R676" s="3">
        <v>0</v>
      </c>
      <c r="S676" s="3">
        <v>0</v>
      </c>
      <c r="T676" s="3">
        <v>0</v>
      </c>
      <c r="U676" s="3">
        <v>97811</v>
      </c>
      <c r="V676" s="3">
        <v>0</v>
      </c>
      <c r="W676">
        <v>361</v>
      </c>
      <c r="X676">
        <v>277</v>
      </c>
      <c r="Y676" s="16">
        <v>2.8592363673052099</v>
      </c>
      <c r="Z676" s="17">
        <v>0.170470660787054</v>
      </c>
      <c r="AA676" s="7" t="str">
        <f t="shared" si="14"/>
        <v>MTHFD2</v>
      </c>
      <c r="AB676">
        <v>675</v>
      </c>
      <c r="AC676" t="s">
        <v>4296</v>
      </c>
      <c r="AD676">
        <v>361</v>
      </c>
    </row>
    <row r="677" spans="1:30">
      <c r="A677" t="s">
        <v>1104</v>
      </c>
      <c r="B677" t="s">
        <v>1104</v>
      </c>
      <c r="C677" s="10" t="s">
        <v>1105</v>
      </c>
      <c r="D677" t="s">
        <v>4467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51385</v>
      </c>
      <c r="M677" s="3">
        <v>0</v>
      </c>
      <c r="N677" s="3">
        <v>0</v>
      </c>
      <c r="O677" s="3">
        <v>0</v>
      </c>
      <c r="P677" s="3">
        <v>0</v>
      </c>
      <c r="Q677" s="3">
        <v>0</v>
      </c>
      <c r="R677" s="3">
        <v>0</v>
      </c>
      <c r="S677" s="3">
        <v>0</v>
      </c>
      <c r="T677" s="3">
        <v>0</v>
      </c>
      <c r="U677" s="3">
        <v>0</v>
      </c>
      <c r="V677" s="3">
        <v>96584</v>
      </c>
      <c r="W677">
        <v>546</v>
      </c>
      <c r="X677">
        <v>462</v>
      </c>
      <c r="Y677" s="16">
        <v>2.8531655310395601</v>
      </c>
      <c r="Z677" s="17">
        <v>0.170470660787054</v>
      </c>
      <c r="AA677" s="7" t="str">
        <f t="shared" si="14"/>
        <v xml:space="preserve">NAMPT </v>
      </c>
      <c r="AB677">
        <v>676</v>
      </c>
      <c r="AC677" t="s">
        <v>5846</v>
      </c>
      <c r="AD677">
        <v>546</v>
      </c>
    </row>
    <row r="678" spans="1:30">
      <c r="A678" t="s">
        <v>1865</v>
      </c>
      <c r="B678" t="s">
        <v>1866</v>
      </c>
      <c r="C678" s="10" t="s">
        <v>1867</v>
      </c>
      <c r="D678" t="s">
        <v>4775</v>
      </c>
      <c r="E678" s="3">
        <v>56062</v>
      </c>
      <c r="F678" s="3">
        <v>110670</v>
      </c>
      <c r="G678" s="3">
        <v>0</v>
      </c>
      <c r="H678" s="3">
        <v>0</v>
      </c>
      <c r="I678" s="3">
        <v>0</v>
      </c>
      <c r="J678" s="3">
        <v>0</v>
      </c>
      <c r="K678" s="3">
        <v>66328</v>
      </c>
      <c r="L678" s="3">
        <v>114420</v>
      </c>
      <c r="M678" s="3">
        <v>0</v>
      </c>
      <c r="N678" s="3">
        <v>0</v>
      </c>
      <c r="O678" s="3">
        <v>0</v>
      </c>
      <c r="P678" s="3">
        <v>0</v>
      </c>
      <c r="Q678" s="3">
        <v>0</v>
      </c>
      <c r="R678" s="3">
        <v>0</v>
      </c>
      <c r="S678" s="3">
        <v>0</v>
      </c>
      <c r="T678" s="3">
        <v>38545</v>
      </c>
      <c r="U678" s="3">
        <v>0</v>
      </c>
      <c r="V678" s="3">
        <v>0</v>
      </c>
      <c r="W678">
        <v>879</v>
      </c>
      <c r="X678">
        <v>792</v>
      </c>
      <c r="Y678" s="16">
        <v>2.4114187025248199</v>
      </c>
      <c r="Z678" s="17">
        <v>0.170470660787054</v>
      </c>
      <c r="AA678" s="7" t="str">
        <f t="shared" si="14"/>
        <v>MAGOHB</v>
      </c>
      <c r="AB678">
        <v>677</v>
      </c>
      <c r="AC678" t="s">
        <v>4775</v>
      </c>
      <c r="AD678">
        <v>879</v>
      </c>
    </row>
    <row r="679" spans="1:30">
      <c r="A679" t="s">
        <v>2058</v>
      </c>
      <c r="B679" t="s">
        <v>2058</v>
      </c>
      <c r="C679" s="10" t="s">
        <v>2059</v>
      </c>
      <c r="D679" t="s">
        <v>4857</v>
      </c>
      <c r="E679" s="3">
        <v>152380</v>
      </c>
      <c r="F679" s="3">
        <v>0</v>
      </c>
      <c r="G679" s="3">
        <v>235880</v>
      </c>
      <c r="H679" s="3">
        <v>0</v>
      </c>
      <c r="I679" s="3">
        <v>871570</v>
      </c>
      <c r="J679" s="3">
        <v>846890</v>
      </c>
      <c r="K679" s="3">
        <v>376120</v>
      </c>
      <c r="L679" s="3">
        <v>512410</v>
      </c>
      <c r="M679" s="3">
        <v>539800</v>
      </c>
      <c r="N679" s="3">
        <v>0</v>
      </c>
      <c r="O679" s="3">
        <v>171000</v>
      </c>
      <c r="P679" s="3">
        <v>1070000</v>
      </c>
      <c r="Q679" s="3">
        <v>294450</v>
      </c>
      <c r="R679" s="3">
        <v>0</v>
      </c>
      <c r="S679" s="3">
        <v>1726500</v>
      </c>
      <c r="T679" s="3">
        <v>149670</v>
      </c>
      <c r="U679" s="3">
        <v>569910</v>
      </c>
      <c r="V679" s="3">
        <v>777890</v>
      </c>
      <c r="W679">
        <v>964</v>
      </c>
      <c r="X679">
        <v>877</v>
      </c>
      <c r="Y679" s="16">
        <v>3.2436858860372499</v>
      </c>
      <c r="Z679" s="17">
        <v>0.38817494643107497</v>
      </c>
      <c r="AA679" s="7" t="str">
        <f t="shared" si="14"/>
        <v>LOC645</v>
      </c>
      <c r="AB679">
        <v>678</v>
      </c>
      <c r="AC679" t="s">
        <v>4857</v>
      </c>
      <c r="AD679">
        <v>964</v>
      </c>
    </row>
    <row r="680" spans="1:30">
      <c r="A680" t="s">
        <v>3911</v>
      </c>
      <c r="B680" t="s">
        <v>3911</v>
      </c>
      <c r="C680" s="10" t="s">
        <v>3912</v>
      </c>
      <c r="D680" t="s">
        <v>5549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86880</v>
      </c>
      <c r="L680" s="3">
        <v>449370</v>
      </c>
      <c r="M680" s="3">
        <v>0</v>
      </c>
      <c r="N680" s="3">
        <v>0</v>
      </c>
      <c r="O680" s="3">
        <v>0</v>
      </c>
      <c r="P680" s="3">
        <v>0</v>
      </c>
      <c r="Q680" s="3">
        <v>0</v>
      </c>
      <c r="R680" s="3">
        <v>0</v>
      </c>
      <c r="S680" s="3">
        <v>0</v>
      </c>
      <c r="T680" s="3">
        <v>37744</v>
      </c>
      <c r="U680" s="3">
        <v>0</v>
      </c>
      <c r="V680" s="3">
        <v>0</v>
      </c>
      <c r="W680">
        <v>1744</v>
      </c>
      <c r="X680">
        <v>1646</v>
      </c>
      <c r="Y680" s="16">
        <v>2.4013199010798201</v>
      </c>
      <c r="Z680" s="17">
        <v>0.170470660787054</v>
      </c>
      <c r="AA680" s="7" t="str">
        <f t="shared" si="14"/>
        <v>SUCLG1</v>
      </c>
      <c r="AB680">
        <v>679</v>
      </c>
      <c r="AC680" t="s">
        <v>5549</v>
      </c>
      <c r="AD680">
        <v>1744</v>
      </c>
    </row>
    <row r="681" spans="1:30">
      <c r="A681" t="s">
        <v>2986</v>
      </c>
      <c r="B681" t="s">
        <v>2987</v>
      </c>
      <c r="C681" s="10" t="s">
        <v>2988</v>
      </c>
      <c r="D681" t="s">
        <v>5220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195190</v>
      </c>
      <c r="M681" s="3">
        <v>0</v>
      </c>
      <c r="N681" s="3">
        <v>0</v>
      </c>
      <c r="O681" s="3">
        <v>0</v>
      </c>
      <c r="P681" s="3">
        <v>0</v>
      </c>
      <c r="Q681" s="3">
        <v>0</v>
      </c>
      <c r="R681" s="3">
        <v>0</v>
      </c>
      <c r="S681" s="3">
        <v>0</v>
      </c>
      <c r="T681" s="3">
        <v>0</v>
      </c>
      <c r="U681" s="3">
        <v>0</v>
      </c>
      <c r="V681" s="3">
        <v>93540</v>
      </c>
      <c r="W681">
        <v>1356</v>
      </c>
      <c r="X681">
        <v>1264</v>
      </c>
      <c r="Y681" s="16">
        <v>2.8377652694354301</v>
      </c>
      <c r="Z681" s="17">
        <v>0.170470660787054</v>
      </c>
      <c r="AA681" s="7" t="str">
        <f t="shared" si="14"/>
        <v>NIPSNA</v>
      </c>
      <c r="AB681">
        <v>680</v>
      </c>
      <c r="AC681" t="s">
        <v>5220</v>
      </c>
      <c r="AD681">
        <v>1356</v>
      </c>
    </row>
    <row r="682" spans="1:30">
      <c r="A682" t="s">
        <v>1050</v>
      </c>
      <c r="B682" t="s">
        <v>1051</v>
      </c>
      <c r="C682" s="10" t="s">
        <v>1052</v>
      </c>
      <c r="D682" t="s">
        <v>4446</v>
      </c>
      <c r="E682" s="3">
        <v>2866300</v>
      </c>
      <c r="F682" s="3">
        <v>338330</v>
      </c>
      <c r="G682" s="3">
        <v>43466</v>
      </c>
      <c r="H682" s="3">
        <v>0</v>
      </c>
      <c r="I682" s="3">
        <v>328770</v>
      </c>
      <c r="J682" s="3">
        <v>65915</v>
      </c>
      <c r="K682" s="3">
        <v>798040</v>
      </c>
      <c r="L682" s="3">
        <v>1601000</v>
      </c>
      <c r="M682" s="3">
        <v>126000</v>
      </c>
      <c r="N682" s="3">
        <v>585960</v>
      </c>
      <c r="O682" s="3">
        <v>755250</v>
      </c>
      <c r="P682" s="3">
        <v>0</v>
      </c>
      <c r="Q682" s="3">
        <v>611780</v>
      </c>
      <c r="R682" s="3">
        <v>0</v>
      </c>
      <c r="S682" s="3">
        <v>147130</v>
      </c>
      <c r="T682" s="3">
        <v>454150</v>
      </c>
      <c r="U682" s="3">
        <v>537380</v>
      </c>
      <c r="V682" s="3">
        <v>260240</v>
      </c>
      <c r="W682">
        <v>524</v>
      </c>
      <c r="X682">
        <v>440</v>
      </c>
      <c r="Y682" s="16">
        <v>3.4265547618246299</v>
      </c>
      <c r="Z682" s="17">
        <v>0.34272886211105202</v>
      </c>
      <c r="AA682" s="7" t="str">
        <f t="shared" si="14"/>
        <v>SNRPD3</v>
      </c>
      <c r="AB682">
        <v>681</v>
      </c>
      <c r="AC682" t="s">
        <v>4446</v>
      </c>
      <c r="AD682">
        <v>524</v>
      </c>
    </row>
    <row r="683" spans="1:30">
      <c r="A683" t="s">
        <v>1868</v>
      </c>
      <c r="B683" t="s">
        <v>1869</v>
      </c>
      <c r="C683" s="10" t="s">
        <v>1870</v>
      </c>
      <c r="D683" t="s">
        <v>4776</v>
      </c>
      <c r="E683" s="3">
        <v>33238</v>
      </c>
      <c r="F683" s="3">
        <v>298340</v>
      </c>
      <c r="G683" s="3">
        <v>75710</v>
      </c>
      <c r="H683" s="3">
        <v>27103</v>
      </c>
      <c r="I683" s="3">
        <v>0</v>
      </c>
      <c r="J683" s="3">
        <v>132790</v>
      </c>
      <c r="K683" s="3">
        <v>29362</v>
      </c>
      <c r="L683" s="3">
        <v>43678</v>
      </c>
      <c r="M683" s="3">
        <v>35779</v>
      </c>
      <c r="N683" s="3">
        <v>325760</v>
      </c>
      <c r="O683" s="3">
        <v>0</v>
      </c>
      <c r="P683" s="3">
        <v>0</v>
      </c>
      <c r="Q683" s="3">
        <v>75555</v>
      </c>
      <c r="R683" s="3">
        <v>0</v>
      </c>
      <c r="S683" s="3">
        <v>130600</v>
      </c>
      <c r="T683" s="3">
        <v>16733</v>
      </c>
      <c r="U683" s="3">
        <v>78676</v>
      </c>
      <c r="V683" s="3">
        <v>238300</v>
      </c>
      <c r="W683">
        <v>880</v>
      </c>
      <c r="X683">
        <v>793</v>
      </c>
      <c r="Y683" s="16">
        <v>3.4665738194401401</v>
      </c>
      <c r="Z683" s="17">
        <v>0.30251469977478401</v>
      </c>
      <c r="AA683" s="7" t="str">
        <f t="shared" si="14"/>
        <v xml:space="preserve">H2AFY </v>
      </c>
      <c r="AB683">
        <v>682</v>
      </c>
      <c r="AC683" t="s">
        <v>5847</v>
      </c>
      <c r="AD683">
        <v>880</v>
      </c>
    </row>
    <row r="684" spans="1:30">
      <c r="A684" t="s">
        <v>3278</v>
      </c>
      <c r="B684" t="s">
        <v>3278</v>
      </c>
      <c r="C684" s="10" t="s">
        <v>3279</v>
      </c>
      <c r="D684" t="s">
        <v>5326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156130</v>
      </c>
      <c r="M684" s="3">
        <v>0</v>
      </c>
      <c r="N684" s="3">
        <v>0</v>
      </c>
      <c r="O684" s="3">
        <v>0</v>
      </c>
      <c r="P684" s="3">
        <v>0</v>
      </c>
      <c r="Q684" s="3">
        <v>0</v>
      </c>
      <c r="R684" s="3">
        <v>0</v>
      </c>
      <c r="S684" s="3">
        <v>0</v>
      </c>
      <c r="T684" s="3">
        <v>0</v>
      </c>
      <c r="U684" s="3">
        <v>0</v>
      </c>
      <c r="V684" s="3">
        <v>93043</v>
      </c>
      <c r="W684">
        <v>1482</v>
      </c>
      <c r="X684">
        <v>1387</v>
      </c>
      <c r="Y684" s="16">
        <v>2.8352033313841201</v>
      </c>
      <c r="Z684" s="17">
        <v>0.170470660787054</v>
      </c>
      <c r="AA684" s="7" t="str">
        <f t="shared" si="14"/>
        <v xml:space="preserve">VPS4A </v>
      </c>
      <c r="AB684">
        <v>683</v>
      </c>
      <c r="AC684" t="s">
        <v>5848</v>
      </c>
      <c r="AD684">
        <v>1482</v>
      </c>
    </row>
    <row r="685" spans="1:30">
      <c r="A685" t="s">
        <v>981</v>
      </c>
      <c r="B685" t="s">
        <v>982</v>
      </c>
      <c r="C685" s="10" t="s">
        <v>983</v>
      </c>
      <c r="D685" t="s">
        <v>4421</v>
      </c>
      <c r="E685" s="3">
        <v>643200</v>
      </c>
      <c r="F685" s="3">
        <v>973900</v>
      </c>
      <c r="G685" s="3">
        <v>150120</v>
      </c>
      <c r="H685" s="3">
        <v>331050</v>
      </c>
      <c r="I685" s="3">
        <v>234050</v>
      </c>
      <c r="J685" s="3">
        <v>634290</v>
      </c>
      <c r="K685" s="3">
        <v>2138800</v>
      </c>
      <c r="L685" s="3">
        <v>5664200</v>
      </c>
      <c r="M685" s="3">
        <v>1041100</v>
      </c>
      <c r="N685" s="3">
        <v>364160</v>
      </c>
      <c r="O685" s="3">
        <v>84065</v>
      </c>
      <c r="P685" s="3">
        <v>493500</v>
      </c>
      <c r="Q685" s="3">
        <v>666530</v>
      </c>
      <c r="R685" s="3">
        <v>66918</v>
      </c>
      <c r="S685" s="3">
        <v>320740</v>
      </c>
      <c r="T685" s="3">
        <v>1067700</v>
      </c>
      <c r="U685" s="3">
        <v>5860000</v>
      </c>
      <c r="V685" s="3">
        <v>3777400</v>
      </c>
      <c r="W685">
        <v>494</v>
      </c>
      <c r="X685">
        <v>410</v>
      </c>
      <c r="Y685" s="16">
        <v>3.5502382753747499</v>
      </c>
      <c r="Z685" s="17">
        <v>7.41580025300273E-3</v>
      </c>
      <c r="AA685" s="7" t="str">
        <f t="shared" si="14"/>
        <v xml:space="preserve">PCBP1 </v>
      </c>
      <c r="AB685">
        <v>684</v>
      </c>
      <c r="AC685" t="s">
        <v>5849</v>
      </c>
      <c r="AD685">
        <v>494</v>
      </c>
    </row>
    <row r="686" spans="1:30">
      <c r="A686" t="s">
        <v>288</v>
      </c>
      <c r="B686" t="s">
        <v>288</v>
      </c>
      <c r="C686" s="10" t="s">
        <v>289</v>
      </c>
      <c r="D686" t="s">
        <v>4149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38900</v>
      </c>
      <c r="L686" s="3">
        <v>0</v>
      </c>
      <c r="M686" s="3">
        <v>0</v>
      </c>
      <c r="N686" s="3">
        <v>0</v>
      </c>
      <c r="O686" s="3">
        <v>0</v>
      </c>
      <c r="P686" s="3">
        <v>0</v>
      </c>
      <c r="Q686" s="3">
        <v>0</v>
      </c>
      <c r="R686" s="3">
        <v>0</v>
      </c>
      <c r="S686" s="3">
        <v>0</v>
      </c>
      <c r="T686" s="3">
        <v>36608</v>
      </c>
      <c r="U686" s="3">
        <v>0</v>
      </c>
      <c r="V686" s="3">
        <v>0</v>
      </c>
      <c r="W686">
        <v>203</v>
      </c>
      <c r="X686">
        <v>120</v>
      </c>
      <c r="Y686" s="16">
        <v>2.38662377892613</v>
      </c>
      <c r="Z686" s="17">
        <v>0.170470660787054</v>
      </c>
      <c r="AA686" s="7" t="str">
        <f t="shared" si="14"/>
        <v xml:space="preserve">UBL4A </v>
      </c>
      <c r="AB686">
        <v>685</v>
      </c>
      <c r="AC686" t="s">
        <v>5850</v>
      </c>
      <c r="AD686">
        <v>203</v>
      </c>
    </row>
    <row r="687" spans="1:30">
      <c r="A687" t="s">
        <v>799</v>
      </c>
      <c r="B687" t="s">
        <v>799</v>
      </c>
      <c r="C687" s="10" t="s">
        <v>800</v>
      </c>
      <c r="D687" t="s">
        <v>4353</v>
      </c>
      <c r="E687" s="3">
        <v>51012</v>
      </c>
      <c r="F687" s="3">
        <v>0</v>
      </c>
      <c r="G687" s="3">
        <v>23575</v>
      </c>
      <c r="H687" s="3">
        <v>34309</v>
      </c>
      <c r="I687" s="3">
        <v>26940</v>
      </c>
      <c r="J687" s="3">
        <v>0</v>
      </c>
      <c r="K687" s="3">
        <v>0</v>
      </c>
      <c r="L687" s="3">
        <v>116880</v>
      </c>
      <c r="M687" s="3">
        <v>0</v>
      </c>
      <c r="N687" s="3">
        <v>0</v>
      </c>
      <c r="O687" s="3">
        <v>0</v>
      </c>
      <c r="P687" s="3">
        <v>48396</v>
      </c>
      <c r="Q687" s="3">
        <v>0</v>
      </c>
      <c r="R687" s="3">
        <v>0</v>
      </c>
      <c r="S687" s="3">
        <v>69936</v>
      </c>
      <c r="T687" s="3">
        <v>0</v>
      </c>
      <c r="U687" s="3">
        <v>100510</v>
      </c>
      <c r="V687" s="3">
        <v>132530</v>
      </c>
      <c r="W687">
        <v>419</v>
      </c>
      <c r="X687">
        <v>335</v>
      </c>
      <c r="Y687" s="16">
        <v>3.2682550128538801</v>
      </c>
      <c r="Z687" s="17">
        <v>0.32545159852602101</v>
      </c>
      <c r="AA687" s="7" t="str">
        <f t="shared" si="14"/>
        <v>ZNF207</v>
      </c>
      <c r="AB687">
        <v>686</v>
      </c>
      <c r="AC687" t="s">
        <v>4353</v>
      </c>
      <c r="AD687">
        <v>419</v>
      </c>
    </row>
    <row r="688" spans="1:30">
      <c r="A688" t="s">
        <v>3160</v>
      </c>
      <c r="B688" t="s">
        <v>3161</v>
      </c>
      <c r="C688" s="10" t="s">
        <v>3162</v>
      </c>
      <c r="D688" t="s">
        <v>5282</v>
      </c>
      <c r="E688" s="3">
        <v>0</v>
      </c>
      <c r="F688" s="3">
        <v>0</v>
      </c>
      <c r="G688" s="3">
        <v>16942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  <c r="M688" s="3">
        <v>153210</v>
      </c>
      <c r="N688" s="3">
        <v>100640</v>
      </c>
      <c r="O688" s="3">
        <v>0</v>
      </c>
      <c r="P688" s="3">
        <v>207440</v>
      </c>
      <c r="Q688" s="3">
        <v>0</v>
      </c>
      <c r="R688" s="3">
        <v>0</v>
      </c>
      <c r="S688" s="3">
        <v>0</v>
      </c>
      <c r="T688" s="3">
        <v>40783</v>
      </c>
      <c r="U688" s="3">
        <v>0</v>
      </c>
      <c r="V688" s="3">
        <v>386470</v>
      </c>
      <c r="W688">
        <v>1430</v>
      </c>
      <c r="X688">
        <v>1338</v>
      </c>
      <c r="Y688" s="16">
        <v>2.91169591417568</v>
      </c>
      <c r="Z688" s="17">
        <v>0.43158674277857201</v>
      </c>
      <c r="AA688" s="7" t="str">
        <f t="shared" si="14"/>
        <v xml:space="preserve">NCF1B </v>
      </c>
      <c r="AB688">
        <v>687</v>
      </c>
      <c r="AC688" t="s">
        <v>5851</v>
      </c>
      <c r="AD688">
        <v>1430</v>
      </c>
    </row>
    <row r="689" spans="1:30">
      <c r="A689" t="s">
        <v>2530</v>
      </c>
      <c r="B689" t="s">
        <v>2530</v>
      </c>
      <c r="C689" s="10" t="s">
        <v>2531</v>
      </c>
      <c r="D689" t="s">
        <v>5044</v>
      </c>
      <c r="E689" s="3">
        <v>0</v>
      </c>
      <c r="F689" s="3">
        <v>0</v>
      </c>
      <c r="G689" s="3">
        <v>192420</v>
      </c>
      <c r="H689" s="3">
        <v>44735</v>
      </c>
      <c r="I689" s="3">
        <v>0</v>
      </c>
      <c r="J689" s="3">
        <v>83287</v>
      </c>
      <c r="K689" s="3">
        <v>0</v>
      </c>
      <c r="L689" s="3">
        <v>129260</v>
      </c>
      <c r="M689" s="3">
        <v>0</v>
      </c>
      <c r="N689" s="3">
        <v>0</v>
      </c>
      <c r="O689" s="3">
        <v>0</v>
      </c>
      <c r="P689" s="3">
        <v>0</v>
      </c>
      <c r="Q689" s="3">
        <v>0</v>
      </c>
      <c r="R689" s="3">
        <v>0</v>
      </c>
      <c r="S689" s="3">
        <v>0</v>
      </c>
      <c r="T689" s="3">
        <v>35536</v>
      </c>
      <c r="U689" s="3">
        <v>0</v>
      </c>
      <c r="V689" s="3">
        <v>0</v>
      </c>
      <c r="W689">
        <v>1163</v>
      </c>
      <c r="X689">
        <v>1074</v>
      </c>
      <c r="Y689" s="16">
        <v>2.3723312258489901</v>
      </c>
      <c r="Z689" s="17">
        <v>0.170470660787054</v>
      </c>
      <c r="AA689" s="7" t="str">
        <f t="shared" si="14"/>
        <v xml:space="preserve">PRDX6 </v>
      </c>
      <c r="AB689">
        <v>688</v>
      </c>
      <c r="AC689" t="s">
        <v>5852</v>
      </c>
      <c r="AD689">
        <v>1163</v>
      </c>
    </row>
    <row r="690" spans="1:30">
      <c r="A690" t="s">
        <v>2506</v>
      </c>
      <c r="B690" t="s">
        <v>2507</v>
      </c>
      <c r="C690" s="10" t="s">
        <v>2508</v>
      </c>
      <c r="D690" t="s">
        <v>5035</v>
      </c>
      <c r="E690" s="3">
        <v>0</v>
      </c>
      <c r="F690" s="3">
        <v>0</v>
      </c>
      <c r="G690" s="3">
        <v>12080</v>
      </c>
      <c r="H690" s="3">
        <v>0</v>
      </c>
      <c r="I690" s="3">
        <v>0</v>
      </c>
      <c r="J690" s="3">
        <v>0</v>
      </c>
      <c r="K690" s="3">
        <v>18457</v>
      </c>
      <c r="L690" s="3">
        <v>0</v>
      </c>
      <c r="M690" s="3">
        <v>0</v>
      </c>
      <c r="N690" s="3">
        <v>0</v>
      </c>
      <c r="O690" s="3">
        <v>20382</v>
      </c>
      <c r="P690" s="3">
        <v>0</v>
      </c>
      <c r="Q690" s="3">
        <v>0</v>
      </c>
      <c r="R690" s="3">
        <v>0</v>
      </c>
      <c r="S690" s="3">
        <v>18691</v>
      </c>
      <c r="T690" s="3">
        <v>17266</v>
      </c>
      <c r="U690" s="3">
        <v>0</v>
      </c>
      <c r="V690" s="3">
        <v>146090</v>
      </c>
      <c r="W690">
        <v>1154</v>
      </c>
      <c r="X690">
        <v>1065</v>
      </c>
      <c r="Y690" s="16">
        <v>2.99320403493381</v>
      </c>
      <c r="Z690" s="17">
        <v>0.28955572678185598</v>
      </c>
      <c r="AA690" s="7" t="str">
        <f t="shared" si="14"/>
        <v>SRRT I</v>
      </c>
      <c r="AB690">
        <v>689</v>
      </c>
      <c r="AC690" t="s">
        <v>5035</v>
      </c>
      <c r="AD690">
        <v>1154</v>
      </c>
    </row>
    <row r="691" spans="1:30">
      <c r="A691" t="s">
        <v>1469</v>
      </c>
      <c r="B691" t="s">
        <v>1469</v>
      </c>
      <c r="C691" s="10" t="s">
        <v>1470</v>
      </c>
      <c r="D691" t="s">
        <v>4614</v>
      </c>
      <c r="E691" s="3">
        <v>128660</v>
      </c>
      <c r="F691" s="3">
        <v>45579</v>
      </c>
      <c r="G691" s="3">
        <v>11137</v>
      </c>
      <c r="H691" s="3">
        <v>0</v>
      </c>
      <c r="I691" s="3">
        <v>0</v>
      </c>
      <c r="J691" s="3">
        <v>10407</v>
      </c>
      <c r="K691" s="3">
        <v>0</v>
      </c>
      <c r="L691" s="3">
        <v>0</v>
      </c>
      <c r="M691" s="3">
        <v>0</v>
      </c>
      <c r="N691" s="3">
        <v>0</v>
      </c>
      <c r="O691" s="3">
        <v>75409</v>
      </c>
      <c r="P691" s="3">
        <v>0</v>
      </c>
      <c r="Q691" s="3">
        <v>0</v>
      </c>
      <c r="R691" s="3">
        <v>0</v>
      </c>
      <c r="S691" s="3">
        <v>0</v>
      </c>
      <c r="T691" s="3">
        <v>0</v>
      </c>
      <c r="U691" s="3">
        <v>36499</v>
      </c>
      <c r="V691" s="3">
        <v>41786</v>
      </c>
      <c r="W691">
        <v>703</v>
      </c>
      <c r="X691">
        <v>618</v>
      </c>
      <c r="Y691" s="16">
        <v>3.4683589366198602</v>
      </c>
      <c r="Z691" s="17">
        <v>0.21623907487376001</v>
      </c>
      <c r="AA691" s="7" t="str">
        <f t="shared" si="14"/>
        <v>NHP2L1</v>
      </c>
      <c r="AB691">
        <v>690</v>
      </c>
      <c r="AC691" t="s">
        <v>4614</v>
      </c>
      <c r="AD691">
        <v>703</v>
      </c>
    </row>
    <row r="692" spans="1:30">
      <c r="A692" s="1" t="s">
        <v>266</v>
      </c>
      <c r="B692" t="s">
        <v>267</v>
      </c>
      <c r="C692" s="10" t="s">
        <v>268</v>
      </c>
      <c r="D692" t="s">
        <v>4141</v>
      </c>
      <c r="E692" s="3">
        <v>0</v>
      </c>
      <c r="F692" s="3">
        <v>217540</v>
      </c>
      <c r="G692" s="3">
        <v>0</v>
      </c>
      <c r="H692" s="3">
        <v>37452</v>
      </c>
      <c r="I692" s="3">
        <v>0</v>
      </c>
      <c r="J692" s="3">
        <v>0</v>
      </c>
      <c r="K692" s="3">
        <v>0</v>
      </c>
      <c r="L692" s="3">
        <v>154890</v>
      </c>
      <c r="M692" s="3">
        <v>0</v>
      </c>
      <c r="N692" s="3">
        <v>0</v>
      </c>
      <c r="O692" s="3">
        <v>0</v>
      </c>
      <c r="P692" s="3">
        <v>0</v>
      </c>
      <c r="Q692" s="3">
        <v>0</v>
      </c>
      <c r="R692" s="3">
        <v>0</v>
      </c>
      <c r="S692" s="3">
        <v>0</v>
      </c>
      <c r="T692" s="3">
        <v>0</v>
      </c>
      <c r="U692" s="3">
        <v>86341</v>
      </c>
      <c r="V692" s="3">
        <v>0</v>
      </c>
      <c r="W692">
        <v>194</v>
      </c>
      <c r="X692">
        <v>111</v>
      </c>
      <c r="Y692" s="16">
        <v>2.79925272723837</v>
      </c>
      <c r="Z692" s="17">
        <v>0.170470660787054</v>
      </c>
      <c r="AA692" s="7" t="str">
        <f t="shared" si="14"/>
        <v>LOC100</v>
      </c>
      <c r="AB692">
        <v>691</v>
      </c>
      <c r="AC692" t="s">
        <v>4141</v>
      </c>
      <c r="AD692">
        <v>194</v>
      </c>
    </row>
    <row r="693" spans="1:30">
      <c r="A693" t="s">
        <v>1698</v>
      </c>
      <c r="B693" t="s">
        <v>1698</v>
      </c>
      <c r="C693" s="10" t="s">
        <v>1699</v>
      </c>
      <c r="D693" t="s">
        <v>4709</v>
      </c>
      <c r="E693" s="3">
        <v>0</v>
      </c>
      <c r="F693" s="3">
        <v>13607</v>
      </c>
      <c r="G693" s="3">
        <v>0</v>
      </c>
      <c r="H693" s="3">
        <v>0</v>
      </c>
      <c r="I693" s="3">
        <v>287660</v>
      </c>
      <c r="J693" s="3">
        <v>0</v>
      </c>
      <c r="K693" s="3">
        <v>0</v>
      </c>
      <c r="L693" s="3">
        <v>75738</v>
      </c>
      <c r="M693" s="3">
        <v>0</v>
      </c>
      <c r="N693" s="3">
        <v>0</v>
      </c>
      <c r="O693" s="3">
        <v>0</v>
      </c>
      <c r="P693" s="3">
        <v>0</v>
      </c>
      <c r="Q693" s="3">
        <v>0</v>
      </c>
      <c r="R693" s="3">
        <v>0</v>
      </c>
      <c r="S693" s="3">
        <v>0</v>
      </c>
      <c r="T693" s="3">
        <v>0</v>
      </c>
      <c r="U693" s="3">
        <v>85831</v>
      </c>
      <c r="V693" s="3">
        <v>0</v>
      </c>
      <c r="W693">
        <v>806</v>
      </c>
      <c r="X693">
        <v>720</v>
      </c>
      <c r="Y693" s="16">
        <v>2.7964037288613701</v>
      </c>
      <c r="Z693" s="17">
        <v>0.170470660787054</v>
      </c>
      <c r="AA693" s="7" t="str">
        <f t="shared" si="14"/>
        <v>MRPL47</v>
      </c>
      <c r="AB693">
        <v>692</v>
      </c>
      <c r="AC693" t="s">
        <v>4709</v>
      </c>
      <c r="AD693">
        <v>806</v>
      </c>
    </row>
    <row r="694" spans="1:30">
      <c r="A694" t="s">
        <v>3389</v>
      </c>
      <c r="B694" t="s">
        <v>3389</v>
      </c>
      <c r="C694" s="10" t="s">
        <v>3390</v>
      </c>
      <c r="D694" t="s">
        <v>5368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5973.8</v>
      </c>
      <c r="L694" s="3">
        <v>68290</v>
      </c>
      <c r="M694" s="3">
        <v>0</v>
      </c>
      <c r="N694" s="3">
        <v>0</v>
      </c>
      <c r="O694" s="3">
        <v>0</v>
      </c>
      <c r="P694" s="3">
        <v>0</v>
      </c>
      <c r="Q694" s="3">
        <v>0</v>
      </c>
      <c r="R694" s="3">
        <v>0</v>
      </c>
      <c r="S694" s="3">
        <v>0</v>
      </c>
      <c r="T694" s="3">
        <v>0</v>
      </c>
      <c r="U694" s="3">
        <v>0</v>
      </c>
      <c r="V694" s="3">
        <v>83142</v>
      </c>
      <c r="W694">
        <v>1527</v>
      </c>
      <c r="X694">
        <v>1431</v>
      </c>
      <c r="Y694" s="16">
        <v>2.7810966107637798</v>
      </c>
      <c r="Z694" s="17">
        <v>0.170470660787054</v>
      </c>
      <c r="AA694" s="7" t="str">
        <f t="shared" si="14"/>
        <v>SUPT6H</v>
      </c>
      <c r="AB694">
        <v>693</v>
      </c>
      <c r="AC694" t="s">
        <v>5368</v>
      </c>
      <c r="AD694">
        <v>1527</v>
      </c>
    </row>
    <row r="695" spans="1:30">
      <c r="A695" t="s">
        <v>1901</v>
      </c>
      <c r="B695" t="s">
        <v>1901</v>
      </c>
      <c r="C695" s="10" t="s">
        <v>1902</v>
      </c>
      <c r="D695" t="s">
        <v>4789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27881</v>
      </c>
      <c r="N695" s="3">
        <v>0</v>
      </c>
      <c r="O695" s="3">
        <v>0</v>
      </c>
      <c r="P695" s="3">
        <v>0</v>
      </c>
      <c r="Q695" s="3">
        <v>0</v>
      </c>
      <c r="R695" s="3">
        <v>0</v>
      </c>
      <c r="S695" s="3">
        <v>0</v>
      </c>
      <c r="T695" s="3">
        <v>0</v>
      </c>
      <c r="U695" s="3">
        <v>0</v>
      </c>
      <c r="V695" s="3">
        <v>83066</v>
      </c>
      <c r="W695">
        <v>894</v>
      </c>
      <c r="X695">
        <v>807</v>
      </c>
      <c r="Y695" s="16">
        <v>2.7806568211397402</v>
      </c>
      <c r="Z695" s="17">
        <v>0.170470660787054</v>
      </c>
      <c r="AA695" s="7" t="str">
        <f t="shared" si="14"/>
        <v xml:space="preserve">THOC3 </v>
      </c>
      <c r="AB695">
        <v>694</v>
      </c>
      <c r="AC695" t="s">
        <v>5853</v>
      </c>
      <c r="AD695">
        <v>894</v>
      </c>
    </row>
    <row r="696" spans="1:30">
      <c r="A696" t="s">
        <v>960</v>
      </c>
      <c r="B696" t="s">
        <v>960</v>
      </c>
      <c r="C696" s="10" t="s">
        <v>961</v>
      </c>
      <c r="D696" t="s">
        <v>4412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v>0</v>
      </c>
      <c r="M696" s="3">
        <v>0</v>
      </c>
      <c r="N696" s="3">
        <v>0</v>
      </c>
      <c r="O696" s="3">
        <v>0</v>
      </c>
      <c r="P696" s="3">
        <v>0</v>
      </c>
      <c r="Q696" s="3">
        <v>0</v>
      </c>
      <c r="R696" s="3">
        <v>0</v>
      </c>
      <c r="S696" s="3">
        <v>0</v>
      </c>
      <c r="T696" s="3">
        <v>0</v>
      </c>
      <c r="U696" s="3">
        <v>0</v>
      </c>
      <c r="V696" s="3">
        <v>81002</v>
      </c>
      <c r="W696">
        <v>485</v>
      </c>
      <c r="X696">
        <v>401</v>
      </c>
      <c r="Y696" s="16">
        <v>2.76855663640224</v>
      </c>
      <c r="Z696" s="17">
        <v>0.170470660787054</v>
      </c>
      <c r="AA696" s="7" t="str">
        <f t="shared" si="14"/>
        <v>GBAS P</v>
      </c>
      <c r="AB696">
        <v>695</v>
      </c>
      <c r="AC696" t="s">
        <v>4412</v>
      </c>
      <c r="AD696">
        <v>485</v>
      </c>
    </row>
    <row r="697" spans="1:30">
      <c r="A697" t="s">
        <v>2160</v>
      </c>
      <c r="B697" t="s">
        <v>2160</v>
      </c>
      <c r="C697" s="10" t="s">
        <v>2161</v>
      </c>
      <c r="D697" t="s">
        <v>4901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4730.8</v>
      </c>
      <c r="N697" s="3">
        <v>0</v>
      </c>
      <c r="O697" s="3">
        <v>0</v>
      </c>
      <c r="P697" s="3">
        <v>0</v>
      </c>
      <c r="Q697" s="3">
        <v>0</v>
      </c>
      <c r="R697" s="3">
        <v>0</v>
      </c>
      <c r="S697" s="3">
        <v>0</v>
      </c>
      <c r="T697" s="3">
        <v>0</v>
      </c>
      <c r="U697" s="3">
        <v>0</v>
      </c>
      <c r="V697" s="3">
        <v>80270</v>
      </c>
      <c r="W697">
        <v>1010</v>
      </c>
      <c r="X697">
        <v>923</v>
      </c>
      <c r="Y697" s="16">
        <v>2.7641910923846802</v>
      </c>
      <c r="Z697" s="17">
        <v>0.170470660787054</v>
      </c>
      <c r="AA697" s="7" t="str">
        <f t="shared" si="14"/>
        <v xml:space="preserve">AURKB </v>
      </c>
      <c r="AB697">
        <v>696</v>
      </c>
      <c r="AC697" t="s">
        <v>5854</v>
      </c>
      <c r="AD697">
        <v>1010</v>
      </c>
    </row>
    <row r="698" spans="1:30">
      <c r="A698" t="s">
        <v>2743</v>
      </c>
      <c r="B698" t="s">
        <v>2743</v>
      </c>
      <c r="C698" s="10" t="s">
        <v>2744</v>
      </c>
      <c r="D698" t="s">
        <v>5125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0</v>
      </c>
      <c r="M698" s="3">
        <v>59771</v>
      </c>
      <c r="N698" s="3">
        <v>0</v>
      </c>
      <c r="O698" s="3">
        <v>0</v>
      </c>
      <c r="P698" s="3">
        <v>0</v>
      </c>
      <c r="Q698" s="3">
        <v>0</v>
      </c>
      <c r="R698" s="3">
        <v>0</v>
      </c>
      <c r="S698" s="3">
        <v>0</v>
      </c>
      <c r="T698" s="3">
        <v>0</v>
      </c>
      <c r="U698" s="3">
        <v>0</v>
      </c>
      <c r="V698" s="3">
        <v>79298</v>
      </c>
      <c r="W698">
        <v>1255</v>
      </c>
      <c r="X698">
        <v>1163</v>
      </c>
      <c r="Y698" s="16">
        <v>2.7583322864228399</v>
      </c>
      <c r="Z698" s="17">
        <v>0.170470660787054</v>
      </c>
      <c r="AA698" s="7" t="str">
        <f t="shared" si="14"/>
        <v xml:space="preserve">TMED5 </v>
      </c>
      <c r="AB698">
        <v>697</v>
      </c>
      <c r="AC698" t="s">
        <v>5855</v>
      </c>
      <c r="AD698">
        <v>1255</v>
      </c>
    </row>
    <row r="699" spans="1:30">
      <c r="A699" t="s">
        <v>1988</v>
      </c>
      <c r="B699" t="s">
        <v>1988</v>
      </c>
      <c r="C699" s="10" t="s">
        <v>1989</v>
      </c>
      <c r="D699" t="s">
        <v>4826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324640</v>
      </c>
      <c r="M699" s="3">
        <v>39755</v>
      </c>
      <c r="N699" s="3">
        <v>0</v>
      </c>
      <c r="O699" s="3">
        <v>0</v>
      </c>
      <c r="P699" s="3">
        <v>0</v>
      </c>
      <c r="Q699" s="3">
        <v>0</v>
      </c>
      <c r="R699" s="3">
        <v>0</v>
      </c>
      <c r="S699" s="3">
        <v>0</v>
      </c>
      <c r="T699" s="3">
        <v>0</v>
      </c>
      <c r="U699" s="3">
        <v>78851</v>
      </c>
      <c r="V699" s="3">
        <v>0</v>
      </c>
      <c r="W699">
        <v>932</v>
      </c>
      <c r="X699">
        <v>845</v>
      </c>
      <c r="Y699" s="16">
        <v>2.7556138103841099</v>
      </c>
      <c r="Z699" s="17">
        <v>0.170470660787054</v>
      </c>
      <c r="AA699" s="7" t="str">
        <f t="shared" si="14"/>
        <v>ALDH1B</v>
      </c>
      <c r="AB699">
        <v>698</v>
      </c>
      <c r="AC699" t="s">
        <v>4826</v>
      </c>
      <c r="AD699">
        <v>932</v>
      </c>
    </row>
    <row r="700" spans="1:30">
      <c r="A700" t="s">
        <v>2762</v>
      </c>
      <c r="B700" t="s">
        <v>2762</v>
      </c>
      <c r="C700" s="10" t="s">
        <v>2763</v>
      </c>
      <c r="D700" t="s">
        <v>4774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58202</v>
      </c>
      <c r="M700" s="3">
        <v>0</v>
      </c>
      <c r="N700" s="3">
        <v>0</v>
      </c>
      <c r="O700" s="3">
        <v>0</v>
      </c>
      <c r="P700" s="3">
        <v>0</v>
      </c>
      <c r="Q700" s="3">
        <v>0</v>
      </c>
      <c r="R700" s="3">
        <v>0</v>
      </c>
      <c r="S700" s="3">
        <v>0</v>
      </c>
      <c r="T700" s="3">
        <v>0</v>
      </c>
      <c r="U700" s="3">
        <v>78614</v>
      </c>
      <c r="V700" s="3">
        <v>0</v>
      </c>
      <c r="W700">
        <v>1263</v>
      </c>
      <c r="X700">
        <v>1171</v>
      </c>
      <c r="Y700" s="16">
        <v>2.75416621257772</v>
      </c>
      <c r="Z700" s="17">
        <v>0.170470660787054</v>
      </c>
      <c r="AA700" s="7" t="str">
        <f t="shared" si="14"/>
        <v>- Prot</v>
      </c>
      <c r="AB700">
        <v>699</v>
      </c>
      <c r="AC700" t="e">
        <f>- Prot</f>
        <v>#NAME?</v>
      </c>
      <c r="AD700">
        <v>1263</v>
      </c>
    </row>
    <row r="701" spans="1:30">
      <c r="A701" t="s">
        <v>941</v>
      </c>
      <c r="B701" t="s">
        <v>941</v>
      </c>
      <c r="C701" s="10" t="s">
        <v>942</v>
      </c>
      <c r="D701" t="s">
        <v>4407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  <c r="M701" s="3">
        <v>0</v>
      </c>
      <c r="N701" s="3">
        <v>0</v>
      </c>
      <c r="O701" s="3">
        <v>0</v>
      </c>
      <c r="P701" s="3">
        <v>0</v>
      </c>
      <c r="Q701" s="3">
        <v>0</v>
      </c>
      <c r="R701" s="3">
        <v>0</v>
      </c>
      <c r="S701" s="3">
        <v>0</v>
      </c>
      <c r="T701" s="3">
        <v>0</v>
      </c>
      <c r="U701" s="3">
        <v>0</v>
      </c>
      <c r="V701" s="3">
        <v>78232</v>
      </c>
      <c r="W701">
        <v>477</v>
      </c>
      <c r="X701">
        <v>393</v>
      </c>
      <c r="Y701" s="16">
        <v>2.75182374248902</v>
      </c>
      <c r="Z701" s="17">
        <v>0.170470660787054</v>
      </c>
      <c r="AA701" s="7" t="str">
        <f t="shared" si="14"/>
        <v>EXOSC2</v>
      </c>
      <c r="AB701">
        <v>700</v>
      </c>
      <c r="AC701" t="s">
        <v>4407</v>
      </c>
      <c r="AD701">
        <v>477</v>
      </c>
    </row>
    <row r="702" spans="1:30">
      <c r="A702" t="s">
        <v>3754</v>
      </c>
      <c r="B702" t="s">
        <v>3754</v>
      </c>
      <c r="C702" s="10" t="s">
        <v>3755</v>
      </c>
      <c r="D702" t="s">
        <v>5491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  <c r="P702" s="3">
        <v>0</v>
      </c>
      <c r="Q702" s="3">
        <v>0</v>
      </c>
      <c r="R702" s="3">
        <v>0</v>
      </c>
      <c r="S702" s="3">
        <v>0</v>
      </c>
      <c r="T702" s="3">
        <v>0</v>
      </c>
      <c r="U702" s="3">
        <v>75961</v>
      </c>
      <c r="V702" s="3">
        <v>0</v>
      </c>
      <c r="W702">
        <v>1678</v>
      </c>
      <c r="X702">
        <v>1580</v>
      </c>
      <c r="Y702" s="16">
        <v>2.7376570925791799</v>
      </c>
      <c r="Z702" s="17">
        <v>0.170470660787054</v>
      </c>
      <c r="AA702" s="7" t="str">
        <f t="shared" si="14"/>
        <v xml:space="preserve">SEPT1 </v>
      </c>
      <c r="AB702">
        <v>701</v>
      </c>
      <c r="AC702" s="14">
        <v>37135</v>
      </c>
      <c r="AD702">
        <v>1678</v>
      </c>
    </row>
    <row r="703" spans="1:30">
      <c r="A703" t="s">
        <v>381</v>
      </c>
      <c r="B703" t="s">
        <v>381</v>
      </c>
      <c r="C703" s="10" t="s">
        <v>382</v>
      </c>
      <c r="D703" t="s">
        <v>4189</v>
      </c>
      <c r="E703" s="3">
        <v>0</v>
      </c>
      <c r="F703" s="3">
        <v>0</v>
      </c>
      <c r="G703" s="3">
        <v>0</v>
      </c>
      <c r="H703" s="3">
        <v>0</v>
      </c>
      <c r="I703" s="3">
        <v>0</v>
      </c>
      <c r="J703" s="3">
        <v>0</v>
      </c>
      <c r="K703" s="3">
        <v>0</v>
      </c>
      <c r="L703" s="3">
        <v>218090</v>
      </c>
      <c r="M703" s="3">
        <v>0</v>
      </c>
      <c r="N703" s="3">
        <v>0</v>
      </c>
      <c r="O703" s="3">
        <v>0</v>
      </c>
      <c r="P703" s="3">
        <v>0</v>
      </c>
      <c r="Q703" s="3">
        <v>0</v>
      </c>
      <c r="R703" s="3">
        <v>0</v>
      </c>
      <c r="S703" s="3">
        <v>0</v>
      </c>
      <c r="T703" s="3">
        <v>0</v>
      </c>
      <c r="U703" s="3">
        <v>0</v>
      </c>
      <c r="V703" s="3">
        <v>75371</v>
      </c>
      <c r="W703">
        <v>244</v>
      </c>
      <c r="X703">
        <v>161</v>
      </c>
      <c r="Y703" s="16">
        <v>2.7339073045332598</v>
      </c>
      <c r="Z703" s="17">
        <v>0.170470660787054</v>
      </c>
      <c r="AA703" s="7" t="str">
        <f t="shared" si="14"/>
        <v>FAM96B</v>
      </c>
      <c r="AB703">
        <v>702</v>
      </c>
      <c r="AC703" t="s">
        <v>4189</v>
      </c>
      <c r="AD703">
        <v>244</v>
      </c>
    </row>
    <row r="704" spans="1:30">
      <c r="A704" t="s">
        <v>448</v>
      </c>
      <c r="B704" t="s">
        <v>449</v>
      </c>
      <c r="C704" s="10" t="s">
        <v>450</v>
      </c>
      <c r="D704" t="s">
        <v>4217</v>
      </c>
      <c r="E704" s="3">
        <v>18869</v>
      </c>
      <c r="F704" s="3">
        <v>40881</v>
      </c>
      <c r="G704" s="3">
        <v>15915</v>
      </c>
      <c r="H704" s="3">
        <v>63379</v>
      </c>
      <c r="I704" s="3">
        <v>0</v>
      </c>
      <c r="J704" s="3">
        <v>0</v>
      </c>
      <c r="K704" s="3">
        <v>233780</v>
      </c>
      <c r="L704" s="3">
        <v>298080</v>
      </c>
      <c r="M704" s="3">
        <v>57032</v>
      </c>
      <c r="N704" s="3">
        <v>0</v>
      </c>
      <c r="O704" s="3">
        <v>0</v>
      </c>
      <c r="P704" s="3">
        <v>32046</v>
      </c>
      <c r="Q704" s="3">
        <v>19316</v>
      </c>
      <c r="R704" s="3">
        <v>130380</v>
      </c>
      <c r="S704" s="3">
        <v>0</v>
      </c>
      <c r="T704" s="3">
        <v>206250</v>
      </c>
      <c r="U704" s="3">
        <v>0</v>
      </c>
      <c r="V704" s="3">
        <v>298710</v>
      </c>
      <c r="W704">
        <v>275</v>
      </c>
      <c r="X704">
        <v>192</v>
      </c>
      <c r="Y704" s="16">
        <v>2.9145187893051201</v>
      </c>
      <c r="Z704" s="17">
        <v>0.40571027752717698</v>
      </c>
      <c r="AA704" s="7" t="str">
        <f t="shared" si="14"/>
        <v>MARS M</v>
      </c>
      <c r="AB704">
        <v>703</v>
      </c>
      <c r="AC704" t="s">
        <v>4217</v>
      </c>
      <c r="AD704">
        <v>275</v>
      </c>
    </row>
    <row r="705" spans="1:30">
      <c r="A705" t="s">
        <v>157</v>
      </c>
      <c r="B705" t="s">
        <v>158</v>
      </c>
      <c r="C705" s="10" t="s">
        <v>159</v>
      </c>
      <c r="D705" t="s">
        <v>4098</v>
      </c>
      <c r="E705" s="3">
        <v>237800</v>
      </c>
      <c r="F705" s="3">
        <v>1423400</v>
      </c>
      <c r="G705" s="3">
        <v>351430</v>
      </c>
      <c r="H705" s="3">
        <v>166670</v>
      </c>
      <c r="I705" s="3">
        <v>1649700</v>
      </c>
      <c r="J705" s="3">
        <v>1512800</v>
      </c>
      <c r="K705" s="3">
        <v>1055300</v>
      </c>
      <c r="L705" s="3">
        <v>1464800</v>
      </c>
      <c r="M705" s="3">
        <v>1442900</v>
      </c>
      <c r="N705" s="3">
        <v>369840</v>
      </c>
      <c r="O705" s="3">
        <v>100760</v>
      </c>
      <c r="P705" s="3">
        <v>365030</v>
      </c>
      <c r="Q705" s="3">
        <v>1197600</v>
      </c>
      <c r="R705" s="3">
        <v>0</v>
      </c>
      <c r="S705" s="3">
        <v>793700</v>
      </c>
      <c r="T705" s="3">
        <v>554320</v>
      </c>
      <c r="U705" s="3">
        <v>1346000</v>
      </c>
      <c r="V705" s="3">
        <v>1714200</v>
      </c>
      <c r="W705">
        <v>148</v>
      </c>
      <c r="X705">
        <v>65</v>
      </c>
      <c r="Y705" s="16">
        <v>3.15245188704275</v>
      </c>
      <c r="Z705" s="17">
        <v>0.28517910692691401</v>
      </c>
      <c r="AA705" s="7" t="str">
        <f t="shared" si="14"/>
        <v xml:space="preserve">SFRS7 </v>
      </c>
      <c r="AB705">
        <v>704</v>
      </c>
      <c r="AC705" t="s">
        <v>5856</v>
      </c>
      <c r="AD705">
        <v>148</v>
      </c>
    </row>
    <row r="706" spans="1:30">
      <c r="A706" t="s">
        <v>3100</v>
      </c>
      <c r="B706" t="s">
        <v>3100</v>
      </c>
      <c r="C706" s="10" t="s">
        <v>3101</v>
      </c>
      <c r="D706" t="s">
        <v>5259</v>
      </c>
      <c r="E706" s="3">
        <v>0</v>
      </c>
      <c r="F706" s="3">
        <v>0</v>
      </c>
      <c r="G706" s="3">
        <v>0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  <c r="M706" s="3">
        <v>0</v>
      </c>
      <c r="N706" s="3">
        <v>0</v>
      </c>
      <c r="O706" s="3">
        <v>0</v>
      </c>
      <c r="P706" s="3">
        <v>0</v>
      </c>
      <c r="Q706" s="3">
        <v>0</v>
      </c>
      <c r="R706" s="3">
        <v>0</v>
      </c>
      <c r="S706" s="3">
        <v>0</v>
      </c>
      <c r="T706" s="3">
        <v>0</v>
      </c>
      <c r="U706" s="3">
        <v>0</v>
      </c>
      <c r="V706" s="3">
        <v>73088</v>
      </c>
      <c r="W706">
        <v>1404</v>
      </c>
      <c r="X706">
        <v>1312</v>
      </c>
      <c r="Y706" s="16">
        <v>2.7191156451209499</v>
      </c>
      <c r="Z706" s="17">
        <v>0.170470660787054</v>
      </c>
      <c r="AA706" s="7" t="str">
        <f t="shared" si="14"/>
        <v xml:space="preserve">TBRG4 </v>
      </c>
      <c r="AB706">
        <v>705</v>
      </c>
      <c r="AC706" t="s">
        <v>5857</v>
      </c>
      <c r="AD706">
        <v>1404</v>
      </c>
    </row>
    <row r="707" spans="1:30">
      <c r="A707" t="s">
        <v>3351</v>
      </c>
      <c r="B707" t="s">
        <v>3351</v>
      </c>
      <c r="C707" s="10" t="s">
        <v>3352</v>
      </c>
      <c r="D707" t="s">
        <v>5353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  <c r="M707" s="3">
        <v>0</v>
      </c>
      <c r="N707" s="3">
        <v>0</v>
      </c>
      <c r="O707" s="3">
        <v>0</v>
      </c>
      <c r="P707" s="3">
        <v>0</v>
      </c>
      <c r="Q707" s="3">
        <v>0</v>
      </c>
      <c r="R707" s="3">
        <v>0</v>
      </c>
      <c r="S707" s="3">
        <v>0</v>
      </c>
      <c r="T707" s="3">
        <v>0</v>
      </c>
      <c r="U707" s="3">
        <v>0</v>
      </c>
      <c r="V707" s="3">
        <v>72869</v>
      </c>
      <c r="W707">
        <v>1511</v>
      </c>
      <c r="X707">
        <v>1415</v>
      </c>
      <c r="Y707" s="16">
        <v>2.7176725239685702</v>
      </c>
      <c r="Z707" s="17">
        <v>0.170470660787054</v>
      </c>
      <c r="AA707" s="7" t="str">
        <f t="shared" si="14"/>
        <v>VIM Vi</v>
      </c>
      <c r="AB707">
        <v>706</v>
      </c>
      <c r="AC707" t="s">
        <v>5353</v>
      </c>
      <c r="AD707">
        <v>1511</v>
      </c>
    </row>
    <row r="708" spans="1:30">
      <c r="A708" t="s">
        <v>2620</v>
      </c>
      <c r="B708" t="s">
        <v>2621</v>
      </c>
      <c r="C708" s="10" t="s">
        <v>2622</v>
      </c>
      <c r="D708" t="s">
        <v>4089</v>
      </c>
      <c r="E708" s="3">
        <v>0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  <c r="M708" s="3">
        <v>12073</v>
      </c>
      <c r="N708" s="3">
        <v>0</v>
      </c>
      <c r="O708" s="3">
        <v>0</v>
      </c>
      <c r="P708" s="3">
        <v>0</v>
      </c>
      <c r="Q708" s="3">
        <v>0</v>
      </c>
      <c r="R708" s="3">
        <v>0</v>
      </c>
      <c r="S708" s="3">
        <v>0</v>
      </c>
      <c r="T708" s="3">
        <v>0</v>
      </c>
      <c r="U708" s="3">
        <v>10484</v>
      </c>
      <c r="V708" s="3">
        <v>6843.6</v>
      </c>
      <c r="W708">
        <v>1201</v>
      </c>
      <c r="X708">
        <v>1111</v>
      </c>
      <c r="Y708" s="16">
        <v>3.3655085609392801</v>
      </c>
      <c r="Z708" s="17">
        <v>1.8895513504248101E-2</v>
      </c>
      <c r="AA708" s="7" t="str">
        <f t="shared" si="14"/>
        <v>SLC25A</v>
      </c>
      <c r="AB708">
        <v>707</v>
      </c>
      <c r="AC708" t="s">
        <v>4089</v>
      </c>
      <c r="AD708">
        <v>1201</v>
      </c>
    </row>
    <row r="709" spans="1:30">
      <c r="A709" t="s">
        <v>2361</v>
      </c>
      <c r="B709" t="s">
        <v>2362</v>
      </c>
      <c r="C709" s="10" t="s">
        <v>2363</v>
      </c>
      <c r="D709" t="s">
        <v>4980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  <c r="M709" s="3">
        <v>0</v>
      </c>
      <c r="N709" s="3">
        <v>0</v>
      </c>
      <c r="O709" s="3">
        <v>0</v>
      </c>
      <c r="P709" s="3">
        <v>0</v>
      </c>
      <c r="Q709" s="3">
        <v>0</v>
      </c>
      <c r="R709" s="3">
        <v>0</v>
      </c>
      <c r="S709" s="3">
        <v>0</v>
      </c>
      <c r="T709" s="3">
        <v>29068</v>
      </c>
      <c r="U709" s="3">
        <v>0</v>
      </c>
      <c r="V709" s="3">
        <v>0</v>
      </c>
      <c r="W709">
        <v>1095</v>
      </c>
      <c r="X709">
        <v>1006</v>
      </c>
      <c r="Y709" s="16">
        <v>2.2757147303280898</v>
      </c>
      <c r="Z709" s="17">
        <v>0.170470660787054</v>
      </c>
      <c r="AA709" s="7" t="str">
        <f t="shared" si="14"/>
        <v>ANKHD1</v>
      </c>
      <c r="AB709">
        <v>708</v>
      </c>
      <c r="AC709" t="s">
        <v>4980</v>
      </c>
      <c r="AD709">
        <v>1095</v>
      </c>
    </row>
    <row r="710" spans="1:30">
      <c r="A710" t="s">
        <v>649</v>
      </c>
      <c r="B710" t="s">
        <v>649</v>
      </c>
      <c r="C710" s="10" t="s">
        <v>650</v>
      </c>
      <c r="D710" t="s">
        <v>4295</v>
      </c>
      <c r="E710" s="3">
        <v>0</v>
      </c>
      <c r="F710" s="3">
        <v>0</v>
      </c>
      <c r="G710" s="3">
        <v>0</v>
      </c>
      <c r="H710" s="3">
        <v>0</v>
      </c>
      <c r="I710" s="3">
        <v>0</v>
      </c>
      <c r="J710" s="3">
        <v>0</v>
      </c>
      <c r="K710" s="3">
        <v>42451</v>
      </c>
      <c r="L710" s="3">
        <v>189030</v>
      </c>
      <c r="M710" s="3">
        <v>0</v>
      </c>
      <c r="N710" s="3">
        <v>0</v>
      </c>
      <c r="O710" s="3">
        <v>0</v>
      </c>
      <c r="P710" s="3">
        <v>0</v>
      </c>
      <c r="Q710" s="3">
        <v>0</v>
      </c>
      <c r="R710" s="3">
        <v>0</v>
      </c>
      <c r="S710" s="3">
        <v>0</v>
      </c>
      <c r="T710" s="3">
        <v>0</v>
      </c>
      <c r="U710" s="3">
        <v>0</v>
      </c>
      <c r="V710" s="3">
        <v>71095</v>
      </c>
      <c r="W710">
        <v>359</v>
      </c>
      <c r="X710">
        <v>275</v>
      </c>
      <c r="Y710" s="16">
        <v>2.7058201601597198</v>
      </c>
      <c r="Z710" s="17">
        <v>0.170470660787054</v>
      </c>
      <c r="AA710" s="7" t="str">
        <f t="shared" si="14"/>
        <v>BCKDHB</v>
      </c>
      <c r="AB710">
        <v>709</v>
      </c>
      <c r="AC710" t="s">
        <v>4295</v>
      </c>
      <c r="AD710">
        <v>359</v>
      </c>
    </row>
    <row r="711" spans="1:30">
      <c r="A711" t="s">
        <v>451</v>
      </c>
      <c r="B711" t="s">
        <v>451</v>
      </c>
      <c r="C711" s="10" t="s">
        <v>452</v>
      </c>
      <c r="D711" t="s">
        <v>4218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  <c r="M711" s="3">
        <v>0</v>
      </c>
      <c r="N711" s="3">
        <v>0</v>
      </c>
      <c r="O711" s="3">
        <v>0</v>
      </c>
      <c r="P711" s="3">
        <v>0</v>
      </c>
      <c r="Q711" s="3">
        <v>0</v>
      </c>
      <c r="R711" s="3">
        <v>0</v>
      </c>
      <c r="S711" s="3">
        <v>0</v>
      </c>
      <c r="T711" s="3">
        <v>0</v>
      </c>
      <c r="U711" s="3">
        <v>70502</v>
      </c>
      <c r="V711" s="3">
        <v>0</v>
      </c>
      <c r="W711">
        <v>276</v>
      </c>
      <c r="X711">
        <v>193</v>
      </c>
      <c r="Y711" s="16">
        <v>2.7017921879997502</v>
      </c>
      <c r="Z711" s="17">
        <v>0.170470660787054</v>
      </c>
      <c r="AA711" s="7" t="str">
        <f t="shared" si="14"/>
        <v>ANAPC5</v>
      </c>
      <c r="AB711">
        <v>710</v>
      </c>
      <c r="AC711" t="s">
        <v>4218</v>
      </c>
      <c r="AD711">
        <v>276</v>
      </c>
    </row>
    <row r="712" spans="1:30">
      <c r="A712" t="s">
        <v>3416</v>
      </c>
      <c r="B712" t="s">
        <v>3416</v>
      </c>
      <c r="C712" s="10" t="s">
        <v>3417</v>
      </c>
      <c r="D712" t="s">
        <v>5580</v>
      </c>
      <c r="E712" s="3">
        <v>21668000</v>
      </c>
      <c r="F712" s="3">
        <v>10653000</v>
      </c>
      <c r="G712" s="3">
        <v>4739800</v>
      </c>
      <c r="H712" s="3">
        <v>0</v>
      </c>
      <c r="I712" s="3">
        <v>647790</v>
      </c>
      <c r="J712" s="3">
        <v>8220600</v>
      </c>
      <c r="K712" s="3">
        <v>5387000</v>
      </c>
      <c r="L712" s="3">
        <v>5374900</v>
      </c>
      <c r="M712" s="3">
        <v>6605700</v>
      </c>
      <c r="N712" s="3">
        <v>23612000</v>
      </c>
      <c r="O712" s="3">
        <v>6783800</v>
      </c>
      <c r="P712" s="3">
        <v>2047500</v>
      </c>
      <c r="Q712" s="3">
        <v>13722000</v>
      </c>
      <c r="R712" s="3">
        <v>0</v>
      </c>
      <c r="S712" s="3">
        <v>26273000</v>
      </c>
      <c r="T712" s="3">
        <v>16645000</v>
      </c>
      <c r="U712" s="3">
        <v>8186100</v>
      </c>
      <c r="V712" s="3">
        <v>19241000</v>
      </c>
      <c r="W712">
        <v>1538</v>
      </c>
      <c r="X712">
        <v>1442</v>
      </c>
      <c r="Y712" s="16">
        <v>2.9654742494476198</v>
      </c>
      <c r="Z712" s="17">
        <v>0.463956718904114</v>
      </c>
      <c r="AA712" s="7" t="e">
        <f t="shared" si="14"/>
        <v>#VALUE!</v>
      </c>
      <c r="AB712">
        <v>711</v>
      </c>
      <c r="AC712" t="s">
        <v>5580</v>
      </c>
      <c r="AD712">
        <v>1538</v>
      </c>
    </row>
    <row r="713" spans="1:30">
      <c r="A713" t="s">
        <v>2640</v>
      </c>
      <c r="B713" t="s">
        <v>2641</v>
      </c>
      <c r="C713" s="10" t="s">
        <v>2642</v>
      </c>
      <c r="D713" t="s">
        <v>5084</v>
      </c>
      <c r="E713" s="3">
        <v>0</v>
      </c>
      <c r="F713" s="3">
        <v>0</v>
      </c>
      <c r="G713" s="3">
        <v>0</v>
      </c>
      <c r="H713" s="3">
        <v>0</v>
      </c>
      <c r="I713" s="3">
        <v>0</v>
      </c>
      <c r="J713" s="3">
        <v>0</v>
      </c>
      <c r="K713" s="3">
        <v>0</v>
      </c>
      <c r="L713" s="3">
        <v>162890</v>
      </c>
      <c r="M713" s="3">
        <v>0</v>
      </c>
      <c r="N713" s="3">
        <v>0</v>
      </c>
      <c r="O713" s="3">
        <v>0</v>
      </c>
      <c r="P713" s="3">
        <v>0</v>
      </c>
      <c r="Q713" s="3">
        <v>0</v>
      </c>
      <c r="R713" s="3">
        <v>0</v>
      </c>
      <c r="S713" s="3">
        <v>0</v>
      </c>
      <c r="T713" s="3">
        <v>0</v>
      </c>
      <c r="U713" s="3">
        <v>69904</v>
      </c>
      <c r="V713" s="3">
        <v>0</v>
      </c>
      <c r="W713">
        <v>1209</v>
      </c>
      <c r="X713">
        <v>1119</v>
      </c>
      <c r="Y713" s="16">
        <v>2.6976957968147399</v>
      </c>
      <c r="Z713" s="17">
        <v>0.170470660787054</v>
      </c>
      <c r="AA713" s="7" t="str">
        <f t="shared" si="14"/>
        <v>C18orf</v>
      </c>
      <c r="AB713">
        <v>712</v>
      </c>
      <c r="AC713" t="s">
        <v>5084</v>
      </c>
      <c r="AD713">
        <v>1209</v>
      </c>
    </row>
    <row r="714" spans="1:30">
      <c r="A714" t="s">
        <v>787</v>
      </c>
      <c r="B714" t="s">
        <v>787</v>
      </c>
      <c r="C714" s="10" t="s">
        <v>788</v>
      </c>
      <c r="D714" t="s">
        <v>4349</v>
      </c>
      <c r="E714" s="3">
        <v>0</v>
      </c>
      <c r="F714" s="3">
        <v>0</v>
      </c>
      <c r="G714" s="3">
        <v>0</v>
      </c>
      <c r="H714" s="3">
        <v>0</v>
      </c>
      <c r="I714" s="3">
        <v>0</v>
      </c>
      <c r="J714" s="3">
        <v>0</v>
      </c>
      <c r="K714" s="3">
        <v>0</v>
      </c>
      <c r="L714" s="3">
        <v>0</v>
      </c>
      <c r="M714" s="3">
        <v>99673</v>
      </c>
      <c r="N714" s="3">
        <v>0</v>
      </c>
      <c r="O714" s="3">
        <v>0</v>
      </c>
      <c r="P714" s="3">
        <v>0</v>
      </c>
      <c r="Q714" s="3">
        <v>0</v>
      </c>
      <c r="R714" s="3">
        <v>0</v>
      </c>
      <c r="S714" s="3">
        <v>0</v>
      </c>
      <c r="T714" s="3">
        <v>0</v>
      </c>
      <c r="U714" s="3">
        <v>69137</v>
      </c>
      <c r="V714" s="3">
        <v>0</v>
      </c>
      <c r="W714">
        <v>414</v>
      </c>
      <c r="X714">
        <v>330</v>
      </c>
      <c r="Y714" s="16">
        <v>2.6923901276441602</v>
      </c>
      <c r="Z714" s="17">
        <v>0.170470660787054</v>
      </c>
      <c r="AA714" s="7" t="str">
        <f t="shared" si="14"/>
        <v xml:space="preserve">DERL1 </v>
      </c>
      <c r="AB714">
        <v>713</v>
      </c>
      <c r="AC714" t="s">
        <v>5858</v>
      </c>
      <c r="AD714">
        <v>414</v>
      </c>
    </row>
    <row r="715" spans="1:30">
      <c r="A715" t="s">
        <v>2025</v>
      </c>
      <c r="B715" t="s">
        <v>2025</v>
      </c>
      <c r="C715" s="10" t="s">
        <v>2026</v>
      </c>
      <c r="D715" t="s">
        <v>4842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  <c r="M715" s="3">
        <v>0</v>
      </c>
      <c r="N715" s="3">
        <v>0</v>
      </c>
      <c r="O715" s="3">
        <v>0</v>
      </c>
      <c r="P715" s="3">
        <v>0</v>
      </c>
      <c r="Q715" s="3">
        <v>0</v>
      </c>
      <c r="R715" s="3">
        <v>0</v>
      </c>
      <c r="S715" s="3">
        <v>0</v>
      </c>
      <c r="T715" s="3">
        <v>0</v>
      </c>
      <c r="U715" s="3">
        <v>0</v>
      </c>
      <c r="V715" s="3">
        <v>69574</v>
      </c>
      <c r="W715">
        <v>948</v>
      </c>
      <c r="X715">
        <v>861</v>
      </c>
      <c r="Y715" s="16">
        <v>2.6954202157106901</v>
      </c>
      <c r="Z715" s="17">
        <v>0.170470660787054</v>
      </c>
      <c r="AA715" s="7" t="str">
        <f t="shared" si="14"/>
        <v xml:space="preserve">DTX3L </v>
      </c>
      <c r="AB715">
        <v>714</v>
      </c>
      <c r="AC715" t="s">
        <v>5859</v>
      </c>
      <c r="AD715">
        <v>948</v>
      </c>
    </row>
    <row r="716" spans="1:30">
      <c r="A716" t="s">
        <v>3189</v>
      </c>
      <c r="B716" t="s">
        <v>3189</v>
      </c>
      <c r="C716" s="10" t="s">
        <v>3190</v>
      </c>
      <c r="D716" t="s">
        <v>5292</v>
      </c>
      <c r="E716" s="3">
        <v>0</v>
      </c>
      <c r="F716" s="3">
        <v>0</v>
      </c>
      <c r="G716" s="3">
        <v>0</v>
      </c>
      <c r="H716" s="3">
        <v>0</v>
      </c>
      <c r="I716" s="3">
        <v>0</v>
      </c>
      <c r="J716" s="3">
        <v>0</v>
      </c>
      <c r="K716" s="3">
        <v>0</v>
      </c>
      <c r="L716" s="3">
        <v>0</v>
      </c>
      <c r="M716" s="3">
        <v>0</v>
      </c>
      <c r="N716" s="3">
        <v>0</v>
      </c>
      <c r="O716" s="3">
        <v>0</v>
      </c>
      <c r="P716" s="3">
        <v>0</v>
      </c>
      <c r="Q716" s="3">
        <v>0</v>
      </c>
      <c r="R716" s="3">
        <v>0</v>
      </c>
      <c r="S716" s="3">
        <v>0</v>
      </c>
      <c r="T716" s="3">
        <v>28153</v>
      </c>
      <c r="U716" s="3">
        <v>0</v>
      </c>
      <c r="V716" s="3">
        <v>0</v>
      </c>
      <c r="W716">
        <v>1442</v>
      </c>
      <c r="X716">
        <v>1349</v>
      </c>
      <c r="Y716" s="16">
        <v>2.26033368148881</v>
      </c>
      <c r="Z716" s="17">
        <v>0.170470660787054</v>
      </c>
      <c r="AA716" s="7" t="str">
        <f t="shared" si="14"/>
        <v>TCP11L</v>
      </c>
      <c r="AB716">
        <v>715</v>
      </c>
      <c r="AC716" t="s">
        <v>5292</v>
      </c>
      <c r="AD716">
        <v>1442</v>
      </c>
    </row>
    <row r="717" spans="1:30">
      <c r="A717" t="s">
        <v>708</v>
      </c>
      <c r="B717" t="s">
        <v>709</v>
      </c>
      <c r="C717" s="10" t="s">
        <v>710</v>
      </c>
      <c r="D717" t="s">
        <v>4318</v>
      </c>
      <c r="E717" s="3">
        <v>0</v>
      </c>
      <c r="F717" s="3">
        <v>0</v>
      </c>
      <c r="G717" s="3">
        <v>0</v>
      </c>
      <c r="H717" s="3">
        <v>280340</v>
      </c>
      <c r="I717" s="3">
        <v>0</v>
      </c>
      <c r="J717" s="3">
        <v>0</v>
      </c>
      <c r="K717" s="3">
        <v>46965</v>
      </c>
      <c r="L717" s="3">
        <v>0</v>
      </c>
      <c r="M717" s="3">
        <v>0</v>
      </c>
      <c r="N717" s="3">
        <v>0</v>
      </c>
      <c r="O717" s="3">
        <v>0</v>
      </c>
      <c r="P717" s="3">
        <v>0</v>
      </c>
      <c r="Q717" s="3">
        <v>147780</v>
      </c>
      <c r="R717" s="3">
        <v>0</v>
      </c>
      <c r="S717" s="3">
        <v>25476</v>
      </c>
      <c r="T717" s="3">
        <v>0</v>
      </c>
      <c r="U717" s="3">
        <v>201210</v>
      </c>
      <c r="V717" s="3">
        <v>54583</v>
      </c>
      <c r="W717">
        <v>383</v>
      </c>
      <c r="X717">
        <v>299</v>
      </c>
      <c r="Y717" s="16">
        <v>3.1498450733145802</v>
      </c>
      <c r="Z717" s="17">
        <v>0.34996714068576301</v>
      </c>
      <c r="AA717" s="7" t="str">
        <f t="shared" si="14"/>
        <v xml:space="preserve">SNRPA </v>
      </c>
      <c r="AB717">
        <v>716</v>
      </c>
      <c r="AC717" t="s">
        <v>5860</v>
      </c>
      <c r="AD717">
        <v>383</v>
      </c>
    </row>
    <row r="718" spans="1:30">
      <c r="A718" t="s">
        <v>1560</v>
      </c>
      <c r="B718" t="s">
        <v>1560</v>
      </c>
      <c r="C718" s="10" t="s">
        <v>1561</v>
      </c>
      <c r="D718" t="s">
        <v>4651</v>
      </c>
      <c r="E718" s="3">
        <v>0</v>
      </c>
      <c r="F718" s="3">
        <v>0</v>
      </c>
      <c r="G718" s="3">
        <v>0</v>
      </c>
      <c r="H718" s="3">
        <v>0</v>
      </c>
      <c r="I718" s="3">
        <v>0</v>
      </c>
      <c r="J718" s="3">
        <v>0</v>
      </c>
      <c r="K718" s="3">
        <v>0</v>
      </c>
      <c r="L718" s="3">
        <v>0</v>
      </c>
      <c r="M718" s="3">
        <v>0</v>
      </c>
      <c r="N718" s="3">
        <v>0</v>
      </c>
      <c r="O718" s="3">
        <v>0</v>
      </c>
      <c r="P718" s="3">
        <v>0</v>
      </c>
      <c r="Q718" s="3">
        <v>0</v>
      </c>
      <c r="R718" s="3">
        <v>0</v>
      </c>
      <c r="S718" s="3">
        <v>0</v>
      </c>
      <c r="T718" s="3">
        <v>28113</v>
      </c>
      <c r="U718" s="3">
        <v>0</v>
      </c>
      <c r="V718" s="3">
        <v>0</v>
      </c>
      <c r="W718">
        <v>742</v>
      </c>
      <c r="X718">
        <v>657</v>
      </c>
      <c r="Y718" s="16">
        <v>2.2596499315467802</v>
      </c>
      <c r="Z718" s="17">
        <v>0.170470660787054</v>
      </c>
      <c r="AA718" s="7" t="str">
        <f t="shared" si="14"/>
        <v>AARS c</v>
      </c>
      <c r="AB718">
        <v>717</v>
      </c>
      <c r="AC718" t="s">
        <v>4651</v>
      </c>
      <c r="AD718">
        <v>742</v>
      </c>
    </row>
    <row r="719" spans="1:30">
      <c r="A719" t="s">
        <v>1509</v>
      </c>
      <c r="B719" t="s">
        <v>1509</v>
      </c>
      <c r="C719" s="10" t="s">
        <v>1510</v>
      </c>
      <c r="D719" t="s">
        <v>4631</v>
      </c>
      <c r="E719" s="3">
        <v>1010600</v>
      </c>
      <c r="F719" s="3">
        <v>833380</v>
      </c>
      <c r="G719" s="3">
        <v>175220</v>
      </c>
      <c r="H719" s="3">
        <v>0</v>
      </c>
      <c r="I719" s="3">
        <v>988590</v>
      </c>
      <c r="J719" s="3">
        <v>337180</v>
      </c>
      <c r="K719" s="3">
        <v>3021000</v>
      </c>
      <c r="L719" s="3">
        <v>10123000</v>
      </c>
      <c r="M719" s="3">
        <v>222210</v>
      </c>
      <c r="N719" s="3">
        <v>598560</v>
      </c>
      <c r="O719" s="3">
        <v>1091000</v>
      </c>
      <c r="P719" s="3">
        <v>183740</v>
      </c>
      <c r="Q719" s="3">
        <v>706400</v>
      </c>
      <c r="R719" s="3">
        <v>0</v>
      </c>
      <c r="S719" s="3">
        <v>801070</v>
      </c>
      <c r="T719" s="3">
        <v>565320</v>
      </c>
      <c r="U719" s="3">
        <v>5828600</v>
      </c>
      <c r="V719" s="3">
        <v>860510</v>
      </c>
      <c r="W719">
        <v>720</v>
      </c>
      <c r="X719">
        <v>635</v>
      </c>
      <c r="Y719" s="16">
        <v>3.1365267316983099</v>
      </c>
      <c r="Z719" s="17">
        <v>0.30810286003647303</v>
      </c>
      <c r="AA719" s="7" t="str">
        <f t="shared" si="14"/>
        <v xml:space="preserve">TCEB2 </v>
      </c>
      <c r="AB719">
        <v>718</v>
      </c>
      <c r="AC719" t="s">
        <v>5861</v>
      </c>
      <c r="AD719">
        <v>720</v>
      </c>
    </row>
    <row r="720" spans="1:30">
      <c r="A720" t="s">
        <v>713</v>
      </c>
      <c r="B720" t="s">
        <v>713</v>
      </c>
      <c r="C720" s="10" t="s">
        <v>714</v>
      </c>
      <c r="D720" t="s">
        <v>4320</v>
      </c>
      <c r="E720" s="3">
        <v>0</v>
      </c>
      <c r="F720" s="3">
        <v>0</v>
      </c>
      <c r="G720" s="3">
        <v>0</v>
      </c>
      <c r="H720" s="3">
        <v>0</v>
      </c>
      <c r="I720" s="3">
        <v>0</v>
      </c>
      <c r="J720" s="3">
        <v>0</v>
      </c>
      <c r="K720" s="3">
        <v>0</v>
      </c>
      <c r="L720" s="3">
        <v>0</v>
      </c>
      <c r="M720" s="3">
        <v>0</v>
      </c>
      <c r="N720" s="3">
        <v>0</v>
      </c>
      <c r="O720" s="3">
        <v>0</v>
      </c>
      <c r="P720" s="3">
        <v>0</v>
      </c>
      <c r="Q720" s="3">
        <v>0</v>
      </c>
      <c r="R720" s="3">
        <v>0</v>
      </c>
      <c r="S720" s="3">
        <v>0</v>
      </c>
      <c r="T720" s="3">
        <v>0</v>
      </c>
      <c r="U720" s="3">
        <v>67936</v>
      </c>
      <c r="V720" s="3">
        <v>0</v>
      </c>
      <c r="W720">
        <v>385</v>
      </c>
      <c r="X720">
        <v>301</v>
      </c>
      <c r="Y720" s="16">
        <v>2.6839628853017898</v>
      </c>
      <c r="Z720" s="17">
        <v>0.170470660787054</v>
      </c>
      <c r="AA720" s="7" t="str">
        <f t="shared" si="14"/>
        <v xml:space="preserve">SPNS1 </v>
      </c>
      <c r="AB720">
        <v>719</v>
      </c>
      <c r="AC720" t="s">
        <v>5862</v>
      </c>
      <c r="AD720">
        <v>385</v>
      </c>
    </row>
    <row r="721" spans="1:30">
      <c r="A721" t="s">
        <v>773</v>
      </c>
      <c r="B721" t="s">
        <v>773</v>
      </c>
      <c r="C721" s="10" t="s">
        <v>774</v>
      </c>
      <c r="D721" t="s">
        <v>4343</v>
      </c>
      <c r="E721" s="3">
        <v>0</v>
      </c>
      <c r="F721" s="3">
        <v>0</v>
      </c>
      <c r="G721" s="3">
        <v>0</v>
      </c>
      <c r="H721" s="3">
        <v>0</v>
      </c>
      <c r="I721" s="3">
        <v>0</v>
      </c>
      <c r="J721" s="3">
        <v>0</v>
      </c>
      <c r="K721" s="3">
        <v>0</v>
      </c>
      <c r="L721" s="3">
        <v>108860</v>
      </c>
      <c r="M721" s="3">
        <v>0</v>
      </c>
      <c r="N721" s="3">
        <v>0</v>
      </c>
      <c r="O721" s="3">
        <v>0</v>
      </c>
      <c r="P721" s="3">
        <v>0</v>
      </c>
      <c r="Q721" s="3">
        <v>0</v>
      </c>
      <c r="R721" s="3">
        <v>0</v>
      </c>
      <c r="S721" s="3">
        <v>0</v>
      </c>
      <c r="T721" s="3">
        <v>0</v>
      </c>
      <c r="U721" s="3">
        <v>67087</v>
      </c>
      <c r="V721" s="3">
        <v>0</v>
      </c>
      <c r="W721">
        <v>408</v>
      </c>
      <c r="X721">
        <v>324</v>
      </c>
      <c r="Y721" s="16">
        <v>2.6779152033896798</v>
      </c>
      <c r="Z721" s="17">
        <v>0.170470660787054</v>
      </c>
      <c r="AA721" s="7" t="str">
        <f t="shared" si="14"/>
        <v>MRPS25</v>
      </c>
      <c r="AB721">
        <v>720</v>
      </c>
      <c r="AC721" t="s">
        <v>4343</v>
      </c>
      <c r="AD721">
        <v>408</v>
      </c>
    </row>
    <row r="722" spans="1:30">
      <c r="A722" t="s">
        <v>2098</v>
      </c>
      <c r="B722" t="s">
        <v>2098</v>
      </c>
      <c r="C722" s="10" t="s">
        <v>2099</v>
      </c>
      <c r="D722" t="s">
        <v>4875</v>
      </c>
      <c r="E722" s="3">
        <v>0</v>
      </c>
      <c r="F722" s="3">
        <v>0</v>
      </c>
      <c r="G722" s="3">
        <v>0</v>
      </c>
      <c r="H722" s="3">
        <v>7610.6</v>
      </c>
      <c r="I722" s="3">
        <v>0</v>
      </c>
      <c r="J722" s="3">
        <v>0</v>
      </c>
      <c r="K722" s="3">
        <v>33855</v>
      </c>
      <c r="L722" s="3">
        <v>0</v>
      </c>
      <c r="M722" s="3">
        <v>0</v>
      </c>
      <c r="N722" s="3">
        <v>0</v>
      </c>
      <c r="O722" s="3">
        <v>0</v>
      </c>
      <c r="P722" s="3">
        <v>0</v>
      </c>
      <c r="Q722" s="3">
        <v>0</v>
      </c>
      <c r="R722" s="3">
        <v>0</v>
      </c>
      <c r="S722" s="3">
        <v>0</v>
      </c>
      <c r="T722" s="3">
        <v>0</v>
      </c>
      <c r="U722" s="3">
        <v>66356</v>
      </c>
      <c r="V722" s="3">
        <v>0</v>
      </c>
      <c r="W722">
        <v>982</v>
      </c>
      <c r="X722">
        <v>895</v>
      </c>
      <c r="Y722" s="16">
        <v>2.67264643383194</v>
      </c>
      <c r="Z722" s="17">
        <v>0.170470660787054</v>
      </c>
      <c r="AA722" s="7" t="str">
        <f t="shared" si="14"/>
        <v>FAM98B</v>
      </c>
      <c r="AB722">
        <v>721</v>
      </c>
      <c r="AC722" t="s">
        <v>4875</v>
      </c>
      <c r="AD722">
        <v>982</v>
      </c>
    </row>
    <row r="723" spans="1:30">
      <c r="A723" t="s">
        <v>1541</v>
      </c>
      <c r="B723" t="s">
        <v>1541</v>
      </c>
      <c r="C723" s="10" t="s">
        <v>1542</v>
      </c>
      <c r="D723" t="s">
        <v>4644</v>
      </c>
      <c r="E723" s="3">
        <v>182850</v>
      </c>
      <c r="F723" s="3">
        <v>1650900</v>
      </c>
      <c r="G723" s="3">
        <v>468740</v>
      </c>
      <c r="H723" s="3">
        <v>1281700</v>
      </c>
      <c r="I723" s="3">
        <v>763410</v>
      </c>
      <c r="J723" s="3">
        <v>260280</v>
      </c>
      <c r="K723" s="3">
        <v>929480</v>
      </c>
      <c r="L723" s="3">
        <v>5335000</v>
      </c>
      <c r="M723" s="3">
        <v>1585300</v>
      </c>
      <c r="N723" s="3">
        <v>775660</v>
      </c>
      <c r="O723" s="3">
        <v>59199</v>
      </c>
      <c r="P723" s="3">
        <v>538350</v>
      </c>
      <c r="Q723" s="3">
        <v>647120</v>
      </c>
      <c r="R723" s="3">
        <v>386630</v>
      </c>
      <c r="S723" s="3">
        <v>0</v>
      </c>
      <c r="T723" s="3">
        <v>823300</v>
      </c>
      <c r="U723" s="3">
        <v>2703400</v>
      </c>
      <c r="V723" s="3">
        <v>804230</v>
      </c>
      <c r="W723">
        <v>734</v>
      </c>
      <c r="X723">
        <v>649</v>
      </c>
      <c r="Y723" s="16">
        <v>3.4914165024580099</v>
      </c>
      <c r="Z723" s="17">
        <v>0.23755039666293501</v>
      </c>
      <c r="AA723" s="7" t="str">
        <f t="shared" si="14"/>
        <v>PHB2 P</v>
      </c>
      <c r="AB723">
        <v>722</v>
      </c>
      <c r="AC723" t="s">
        <v>4644</v>
      </c>
      <c r="AD723">
        <v>734</v>
      </c>
    </row>
    <row r="724" spans="1:30">
      <c r="A724" t="s">
        <v>3831</v>
      </c>
      <c r="B724" t="s">
        <v>3832</v>
      </c>
      <c r="C724" s="10" t="s">
        <v>3833</v>
      </c>
      <c r="D724" t="s">
        <v>5524</v>
      </c>
      <c r="E724" s="3">
        <v>3143200</v>
      </c>
      <c r="F724" s="3">
        <v>6542500</v>
      </c>
      <c r="G724" s="3">
        <v>4476800</v>
      </c>
      <c r="H724" s="3">
        <v>3689900</v>
      </c>
      <c r="I724" s="3">
        <v>3286800</v>
      </c>
      <c r="J724" s="3">
        <v>1904200</v>
      </c>
      <c r="K724" s="3">
        <v>22205000</v>
      </c>
      <c r="L724" s="3">
        <v>33847000</v>
      </c>
      <c r="M724" s="3">
        <v>19019000</v>
      </c>
      <c r="N724" s="3">
        <v>2380300</v>
      </c>
      <c r="O724" s="3">
        <v>2099600</v>
      </c>
      <c r="P724" s="3">
        <v>8866100</v>
      </c>
      <c r="Q724" s="3">
        <v>1716700</v>
      </c>
      <c r="R724" s="3">
        <v>1386400</v>
      </c>
      <c r="S724" s="3">
        <v>1251300</v>
      </c>
      <c r="T724" s="3">
        <v>7660000</v>
      </c>
      <c r="U724" s="3">
        <v>31762000</v>
      </c>
      <c r="V724" s="3">
        <v>33081000</v>
      </c>
      <c r="W724">
        <v>1711</v>
      </c>
      <c r="X724">
        <v>1613</v>
      </c>
      <c r="Y724" s="16">
        <v>3.1508406001459099</v>
      </c>
      <c r="Z724" s="17">
        <v>4.4435002727137903E-3</v>
      </c>
      <c r="AA724" s="7" t="str">
        <f t="shared" si="14"/>
        <v xml:space="preserve">HSPD1 </v>
      </c>
      <c r="AB724">
        <v>723</v>
      </c>
      <c r="AC724" t="s">
        <v>5863</v>
      </c>
      <c r="AD724">
        <v>1711</v>
      </c>
    </row>
    <row r="725" spans="1:30">
      <c r="A725" t="s">
        <v>1704</v>
      </c>
      <c r="B725" t="s">
        <v>1704</v>
      </c>
      <c r="C725" s="10" t="s">
        <v>1705</v>
      </c>
      <c r="D725" t="s">
        <v>4712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61222</v>
      </c>
      <c r="L725" s="3">
        <v>0</v>
      </c>
      <c r="M725" s="3">
        <v>0</v>
      </c>
      <c r="N725" s="3">
        <v>0</v>
      </c>
      <c r="O725" s="3">
        <v>0</v>
      </c>
      <c r="P725" s="3">
        <v>0</v>
      </c>
      <c r="Q725" s="3">
        <v>0</v>
      </c>
      <c r="R725" s="3">
        <v>0</v>
      </c>
      <c r="S725" s="3">
        <v>0</v>
      </c>
      <c r="T725" s="3">
        <v>0</v>
      </c>
      <c r="U725" s="3">
        <v>65294</v>
      </c>
      <c r="V725" s="3">
        <v>0</v>
      </c>
      <c r="W725">
        <v>809</v>
      </c>
      <c r="X725">
        <v>723</v>
      </c>
      <c r="Y725" s="16">
        <v>2.6648876017321199</v>
      </c>
      <c r="Z725" s="17">
        <v>0.170470660787054</v>
      </c>
      <c r="AA725" s="7" t="str">
        <f t="shared" si="14"/>
        <v>TMEM12</v>
      </c>
      <c r="AB725">
        <v>724</v>
      </c>
      <c r="AC725" t="s">
        <v>4712</v>
      </c>
      <c r="AD725">
        <v>809</v>
      </c>
    </row>
    <row r="726" spans="1:30">
      <c r="A726" t="s">
        <v>1014</v>
      </c>
      <c r="B726" t="s">
        <v>1014</v>
      </c>
      <c r="C726" s="10" t="s">
        <v>1015</v>
      </c>
      <c r="D726" t="s">
        <v>4433</v>
      </c>
      <c r="E726" s="3">
        <v>19571</v>
      </c>
      <c r="F726" s="3">
        <v>0</v>
      </c>
      <c r="G726" s="3">
        <v>0</v>
      </c>
      <c r="H726" s="3">
        <v>2358.3000000000002</v>
      </c>
      <c r="I726" s="3">
        <v>0</v>
      </c>
      <c r="J726" s="3">
        <v>0</v>
      </c>
      <c r="K726" s="3">
        <v>0</v>
      </c>
      <c r="L726" s="3">
        <v>12022</v>
      </c>
      <c r="M726" s="3">
        <v>10654</v>
      </c>
      <c r="N726" s="3">
        <v>0</v>
      </c>
      <c r="O726" s="3">
        <v>0</v>
      </c>
      <c r="P726" s="3">
        <v>0</v>
      </c>
      <c r="Q726" s="3">
        <v>16000</v>
      </c>
      <c r="R726" s="3">
        <v>0</v>
      </c>
      <c r="S726" s="3">
        <v>0</v>
      </c>
      <c r="T726" s="3">
        <v>2497.1</v>
      </c>
      <c r="U726" s="3">
        <v>70973</v>
      </c>
      <c r="V726" s="3">
        <v>0</v>
      </c>
      <c r="W726">
        <v>508</v>
      </c>
      <c r="X726">
        <v>424</v>
      </c>
      <c r="Y726" s="16">
        <v>2.8060235443039701</v>
      </c>
      <c r="Z726" s="17">
        <v>0.22742620687390999</v>
      </c>
      <c r="AA726" s="7" t="str">
        <f t="shared" si="14"/>
        <v>SEC23A</v>
      </c>
      <c r="AB726">
        <v>725</v>
      </c>
      <c r="AC726" t="s">
        <v>4433</v>
      </c>
      <c r="AD726">
        <v>508</v>
      </c>
    </row>
    <row r="727" spans="1:30">
      <c r="A727" t="s">
        <v>3893</v>
      </c>
      <c r="B727" t="s">
        <v>3893</v>
      </c>
      <c r="C727" s="10" t="s">
        <v>3894</v>
      </c>
      <c r="D727" t="s">
        <v>5542</v>
      </c>
      <c r="E727" s="3">
        <v>0</v>
      </c>
      <c r="F727" s="3">
        <v>0</v>
      </c>
      <c r="G727" s="3">
        <v>0</v>
      </c>
      <c r="H727" s="3">
        <v>0</v>
      </c>
      <c r="I727" s="3">
        <v>0</v>
      </c>
      <c r="J727" s="3">
        <v>0</v>
      </c>
      <c r="K727" s="3">
        <v>0</v>
      </c>
      <c r="L727" s="3">
        <v>0</v>
      </c>
      <c r="M727" s="3">
        <v>0</v>
      </c>
      <c r="N727" s="3">
        <v>0</v>
      </c>
      <c r="O727" s="3">
        <v>0</v>
      </c>
      <c r="P727" s="3">
        <v>0</v>
      </c>
      <c r="Q727" s="3">
        <v>0</v>
      </c>
      <c r="R727" s="3">
        <v>0</v>
      </c>
      <c r="S727" s="3">
        <v>0</v>
      </c>
      <c r="T727" s="3">
        <v>26636</v>
      </c>
      <c r="U727" s="3">
        <v>0</v>
      </c>
      <c r="V727" s="3">
        <v>0</v>
      </c>
      <c r="W727">
        <v>1736</v>
      </c>
      <c r="X727">
        <v>1638</v>
      </c>
      <c r="Y727" s="16">
        <v>2.2336966082723899</v>
      </c>
      <c r="Z727" s="17">
        <v>0.170470660787054</v>
      </c>
      <c r="AA727" s="7" t="str">
        <f t="shared" si="14"/>
        <v>LARP4B</v>
      </c>
      <c r="AB727">
        <v>726</v>
      </c>
      <c r="AC727" t="s">
        <v>5542</v>
      </c>
      <c r="AD727">
        <v>1736</v>
      </c>
    </row>
    <row r="728" spans="1:30">
      <c r="A728" t="s">
        <v>444</v>
      </c>
      <c r="B728" t="s">
        <v>444</v>
      </c>
      <c r="C728" s="10" t="s">
        <v>445</v>
      </c>
      <c r="D728" t="s">
        <v>4215</v>
      </c>
      <c r="E728" s="3">
        <v>14426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29720</v>
      </c>
      <c r="L728" s="3">
        <v>11608</v>
      </c>
      <c r="M728" s="3">
        <v>0</v>
      </c>
      <c r="N728" s="3">
        <v>0</v>
      </c>
      <c r="O728" s="3">
        <v>0</v>
      </c>
      <c r="P728" s="3">
        <v>0</v>
      </c>
      <c r="Q728" s="3">
        <v>0</v>
      </c>
      <c r="R728" s="3">
        <v>0</v>
      </c>
      <c r="S728" s="3">
        <v>0</v>
      </c>
      <c r="T728" s="3">
        <v>0</v>
      </c>
      <c r="U728" s="3">
        <v>63258</v>
      </c>
      <c r="V728" s="3">
        <v>0</v>
      </c>
      <c r="W728">
        <v>273</v>
      </c>
      <c r="X728">
        <v>190</v>
      </c>
      <c r="Y728" s="16">
        <v>2.6496534410265098</v>
      </c>
      <c r="Z728" s="17">
        <v>0.170470660787054</v>
      </c>
      <c r="AA728" s="7" t="str">
        <f t="shared" si="14"/>
        <v>ERLIN1</v>
      </c>
      <c r="AB728">
        <v>727</v>
      </c>
      <c r="AC728" t="s">
        <v>4215</v>
      </c>
      <c r="AD728">
        <v>273</v>
      </c>
    </row>
    <row r="729" spans="1:30">
      <c r="A729" t="s">
        <v>890</v>
      </c>
      <c r="B729" t="s">
        <v>890</v>
      </c>
      <c r="C729" s="10" t="s">
        <v>891</v>
      </c>
      <c r="D729" t="s">
        <v>4223</v>
      </c>
      <c r="E729" s="3">
        <v>0</v>
      </c>
      <c r="F729" s="3">
        <v>0</v>
      </c>
      <c r="G729" s="3">
        <v>0</v>
      </c>
      <c r="H729" s="3">
        <v>0</v>
      </c>
      <c r="I729" s="3">
        <v>0</v>
      </c>
      <c r="J729" s="3">
        <v>0</v>
      </c>
      <c r="K729" s="3">
        <v>0</v>
      </c>
      <c r="L729" s="3">
        <v>0</v>
      </c>
      <c r="M729" s="3">
        <v>0</v>
      </c>
      <c r="N729" s="3">
        <v>0</v>
      </c>
      <c r="O729" s="3">
        <v>0</v>
      </c>
      <c r="P729" s="3">
        <v>0</v>
      </c>
      <c r="Q729" s="3">
        <v>0</v>
      </c>
      <c r="R729" s="3">
        <v>0</v>
      </c>
      <c r="S729" s="3">
        <v>0</v>
      </c>
      <c r="T729" s="3">
        <v>0</v>
      </c>
      <c r="U729" s="3">
        <v>0</v>
      </c>
      <c r="V729" s="3">
        <v>63878</v>
      </c>
      <c r="W729">
        <v>455</v>
      </c>
      <c r="X729">
        <v>371</v>
      </c>
      <c r="Y729" s="16">
        <v>2.65434384089325</v>
      </c>
      <c r="Z729" s="17">
        <v>0.170470660787054</v>
      </c>
      <c r="AA729" s="7" t="str">
        <f t="shared" si="14"/>
        <v>DNAJB1</v>
      </c>
      <c r="AB729">
        <v>728</v>
      </c>
      <c r="AC729" t="s">
        <v>4223</v>
      </c>
      <c r="AD729">
        <v>455</v>
      </c>
    </row>
    <row r="730" spans="1:30">
      <c r="A730" t="s">
        <v>2348</v>
      </c>
      <c r="B730" t="s">
        <v>2348</v>
      </c>
      <c r="C730" s="10" t="s">
        <v>2349</v>
      </c>
      <c r="D730" t="s">
        <v>4975</v>
      </c>
      <c r="E730" s="3">
        <v>0</v>
      </c>
      <c r="F730" s="3">
        <v>0</v>
      </c>
      <c r="G730" s="3">
        <v>0</v>
      </c>
      <c r="H730" s="3">
        <v>47341</v>
      </c>
      <c r="I730" s="3">
        <v>0</v>
      </c>
      <c r="J730" s="3">
        <v>0</v>
      </c>
      <c r="K730" s="3">
        <v>0</v>
      </c>
      <c r="L730" s="3">
        <v>86551</v>
      </c>
      <c r="M730" s="3">
        <v>0</v>
      </c>
      <c r="N730" s="3">
        <v>0</v>
      </c>
      <c r="O730" s="3">
        <v>0</v>
      </c>
      <c r="P730" s="3">
        <v>0</v>
      </c>
      <c r="Q730" s="3">
        <v>0</v>
      </c>
      <c r="R730" s="3">
        <v>0</v>
      </c>
      <c r="S730" s="3">
        <v>0</v>
      </c>
      <c r="T730" s="3">
        <v>25727</v>
      </c>
      <c r="U730" s="3">
        <v>0</v>
      </c>
      <c r="V730" s="3">
        <v>0</v>
      </c>
      <c r="W730">
        <v>1090</v>
      </c>
      <c r="X730">
        <v>1001</v>
      </c>
      <c r="Y730" s="16">
        <v>2.2169985383961999</v>
      </c>
      <c r="Z730" s="17">
        <v>0.170470660787054</v>
      </c>
      <c r="AA730" s="7" t="str">
        <f t="shared" si="14"/>
        <v xml:space="preserve">PRRC1 </v>
      </c>
      <c r="AB730">
        <v>729</v>
      </c>
      <c r="AC730" t="s">
        <v>5864</v>
      </c>
      <c r="AD730">
        <v>1090</v>
      </c>
    </row>
    <row r="731" spans="1:30">
      <c r="A731" t="s">
        <v>1621</v>
      </c>
      <c r="B731" t="s">
        <v>1622</v>
      </c>
      <c r="C731" s="10" t="s">
        <v>1623</v>
      </c>
      <c r="D731" t="s">
        <v>4676</v>
      </c>
      <c r="E731" s="3">
        <v>33528</v>
      </c>
      <c r="F731" s="3">
        <v>0</v>
      </c>
      <c r="G731" s="3">
        <v>78521</v>
      </c>
      <c r="H731" s="3">
        <v>0</v>
      </c>
      <c r="I731" s="3">
        <v>0</v>
      </c>
      <c r="J731" s="3">
        <v>0</v>
      </c>
      <c r="K731" s="3">
        <v>1163600</v>
      </c>
      <c r="L731" s="3">
        <v>544570</v>
      </c>
      <c r="M731" s="3">
        <v>97093</v>
      </c>
      <c r="N731" s="3">
        <v>53825</v>
      </c>
      <c r="O731" s="3">
        <v>0</v>
      </c>
      <c r="P731" s="3">
        <v>369100</v>
      </c>
      <c r="Q731" s="3">
        <v>0</v>
      </c>
      <c r="R731" s="3">
        <v>0</v>
      </c>
      <c r="S731" s="3">
        <v>0</v>
      </c>
      <c r="T731" s="3">
        <v>0</v>
      </c>
      <c r="U731" s="3">
        <v>94319</v>
      </c>
      <c r="V731" s="3">
        <v>276870</v>
      </c>
      <c r="W731">
        <v>770</v>
      </c>
      <c r="X731">
        <v>685</v>
      </c>
      <c r="Y731" s="16">
        <v>3.16642983791386</v>
      </c>
      <c r="Z731" s="17">
        <v>0.39800630516113</v>
      </c>
      <c r="AA731" s="7" t="str">
        <f t="shared" si="14"/>
        <v>RPN2 D</v>
      </c>
      <c r="AB731">
        <v>730</v>
      </c>
      <c r="AC731" t="s">
        <v>4676</v>
      </c>
      <c r="AD731">
        <v>770</v>
      </c>
    </row>
    <row r="732" spans="1:30">
      <c r="A732" t="s">
        <v>567</v>
      </c>
      <c r="B732" t="s">
        <v>568</v>
      </c>
      <c r="C732" s="10" t="s">
        <v>569</v>
      </c>
      <c r="D732" t="s">
        <v>4265</v>
      </c>
      <c r="E732" s="3">
        <v>35283</v>
      </c>
      <c r="F732" s="3">
        <v>43331</v>
      </c>
      <c r="G732" s="3">
        <v>259960</v>
      </c>
      <c r="H732" s="3">
        <v>180170</v>
      </c>
      <c r="I732" s="3">
        <v>37978</v>
      </c>
      <c r="J732" s="3">
        <v>0</v>
      </c>
      <c r="K732" s="3">
        <v>0</v>
      </c>
      <c r="L732" s="3">
        <v>0</v>
      </c>
      <c r="M732" s="3">
        <v>167720</v>
      </c>
      <c r="N732" s="3">
        <v>42918</v>
      </c>
      <c r="O732" s="3">
        <v>26569</v>
      </c>
      <c r="P732" s="3">
        <v>44204</v>
      </c>
      <c r="Q732" s="3">
        <v>41205</v>
      </c>
      <c r="R732" s="3">
        <v>52244</v>
      </c>
      <c r="S732" s="3">
        <v>0</v>
      </c>
      <c r="T732" s="3">
        <v>228130</v>
      </c>
      <c r="U732" s="3">
        <v>86259</v>
      </c>
      <c r="V732" s="3">
        <v>404480</v>
      </c>
      <c r="W732">
        <v>326</v>
      </c>
      <c r="X732">
        <v>242</v>
      </c>
      <c r="Y732" s="16">
        <v>3.5201725609624401</v>
      </c>
      <c r="Z732" s="17">
        <v>9.7690545500044204E-2</v>
      </c>
      <c r="AA732" s="7" t="str">
        <f t="shared" si="14"/>
        <v>CORO1A</v>
      </c>
      <c r="AB732">
        <v>731</v>
      </c>
      <c r="AC732" t="s">
        <v>4265</v>
      </c>
      <c r="AD732">
        <v>326</v>
      </c>
    </row>
    <row r="733" spans="1:30">
      <c r="A733" t="s">
        <v>1311</v>
      </c>
      <c r="B733" t="s">
        <v>1311</v>
      </c>
      <c r="C733" s="10" t="s">
        <v>1312</v>
      </c>
      <c r="D733" t="s">
        <v>4549</v>
      </c>
      <c r="E733" s="3">
        <v>1180200</v>
      </c>
      <c r="F733" s="3">
        <v>1516900</v>
      </c>
      <c r="G733" s="3">
        <v>767930</v>
      </c>
      <c r="H733" s="3">
        <v>0</v>
      </c>
      <c r="I733" s="3">
        <v>0</v>
      </c>
      <c r="J733" s="3">
        <v>0</v>
      </c>
      <c r="K733" s="3">
        <v>76648</v>
      </c>
      <c r="L733" s="3">
        <v>247020</v>
      </c>
      <c r="M733" s="3">
        <v>158450</v>
      </c>
      <c r="N733" s="3">
        <v>208630</v>
      </c>
      <c r="O733" s="3">
        <v>1347800</v>
      </c>
      <c r="P733" s="3">
        <v>2112600</v>
      </c>
      <c r="Q733" s="3">
        <v>0</v>
      </c>
      <c r="R733" s="3">
        <v>0</v>
      </c>
      <c r="S733" s="3">
        <v>0</v>
      </c>
      <c r="T733" s="3">
        <v>44664</v>
      </c>
      <c r="U733" s="3">
        <v>384200</v>
      </c>
      <c r="V733" s="3">
        <v>212090</v>
      </c>
      <c r="W733">
        <v>636</v>
      </c>
      <c r="X733">
        <v>551</v>
      </c>
      <c r="Y733" s="16">
        <v>3.3903215857017899</v>
      </c>
      <c r="Z733" s="17">
        <v>0.41674407455137602</v>
      </c>
      <c r="AA733" s="7" t="str">
        <f t="shared" ref="AA733:AA796" si="15">MID(C733,SEARCH("Gene_Symbol=",C733)+12,6)</f>
        <v>NDUFAF</v>
      </c>
      <c r="AB733">
        <v>732</v>
      </c>
      <c r="AC733" t="s">
        <v>4549</v>
      </c>
      <c r="AD733">
        <v>636</v>
      </c>
    </row>
    <row r="734" spans="1:30">
      <c r="A734" t="s">
        <v>599</v>
      </c>
      <c r="B734" t="s">
        <v>600</v>
      </c>
      <c r="C734" s="10" t="s">
        <v>601</v>
      </c>
      <c r="D734" t="s">
        <v>4277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25495</v>
      </c>
      <c r="L734" s="3">
        <v>70671</v>
      </c>
      <c r="M734" s="3">
        <v>0</v>
      </c>
      <c r="N734" s="3">
        <v>0</v>
      </c>
      <c r="O734" s="3">
        <v>0</v>
      </c>
      <c r="P734" s="3">
        <v>0</v>
      </c>
      <c r="Q734" s="3">
        <v>0</v>
      </c>
      <c r="R734" s="3">
        <v>0</v>
      </c>
      <c r="S734" s="3">
        <v>0</v>
      </c>
      <c r="T734" s="3">
        <v>0</v>
      </c>
      <c r="U734" s="3">
        <v>59437</v>
      </c>
      <c r="V734" s="3">
        <v>0</v>
      </c>
      <c r="W734">
        <v>339</v>
      </c>
      <c r="X734">
        <v>255</v>
      </c>
      <c r="Y734" s="16">
        <v>2.6196912264119101</v>
      </c>
      <c r="Z734" s="17">
        <v>0.170470660787054</v>
      </c>
      <c r="AA734" s="7" t="str">
        <f t="shared" si="15"/>
        <v>HAX1 I</v>
      </c>
      <c r="AB734">
        <v>733</v>
      </c>
      <c r="AC734" t="s">
        <v>4277</v>
      </c>
      <c r="AD734">
        <v>339</v>
      </c>
    </row>
    <row r="735" spans="1:30">
      <c r="A735" t="s">
        <v>2906</v>
      </c>
      <c r="B735" t="s">
        <v>2906</v>
      </c>
      <c r="C735" s="10" t="s">
        <v>2907</v>
      </c>
      <c r="D735" t="s">
        <v>4089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  <c r="M735" s="3">
        <v>0</v>
      </c>
      <c r="N735" s="3">
        <v>0</v>
      </c>
      <c r="O735" s="3">
        <v>0</v>
      </c>
      <c r="P735" s="3">
        <v>0</v>
      </c>
      <c r="Q735" s="3">
        <v>0</v>
      </c>
      <c r="R735" s="3">
        <v>0</v>
      </c>
      <c r="S735" s="3">
        <v>0</v>
      </c>
      <c r="T735" s="3">
        <v>24409</v>
      </c>
      <c r="U735" s="3">
        <v>0</v>
      </c>
      <c r="V735" s="3">
        <v>0</v>
      </c>
      <c r="W735">
        <v>1323</v>
      </c>
      <c r="X735">
        <v>1231</v>
      </c>
      <c r="Y735" s="16">
        <v>2.1917085236114402</v>
      </c>
      <c r="Z735" s="17">
        <v>0.170470660787054</v>
      </c>
      <c r="AA735" s="7" t="str">
        <f t="shared" si="15"/>
        <v>SLC25A</v>
      </c>
      <c r="AB735">
        <v>734</v>
      </c>
      <c r="AC735" t="s">
        <v>4089</v>
      </c>
      <c r="AD735">
        <v>1323</v>
      </c>
    </row>
    <row r="736" spans="1:30">
      <c r="A736" t="s">
        <v>1632</v>
      </c>
      <c r="B736" t="s">
        <v>1632</v>
      </c>
      <c r="C736" s="10" t="s">
        <v>1633</v>
      </c>
      <c r="D736" t="s">
        <v>4681</v>
      </c>
      <c r="E736" s="3">
        <v>0</v>
      </c>
      <c r="F736" s="3">
        <v>0</v>
      </c>
      <c r="G736" s="3">
        <v>10638</v>
      </c>
      <c r="H736" s="3">
        <v>0</v>
      </c>
      <c r="I736" s="3">
        <v>0</v>
      </c>
      <c r="J736" s="3">
        <v>0</v>
      </c>
      <c r="K736" s="3">
        <v>19425</v>
      </c>
      <c r="L736" s="3">
        <v>0</v>
      </c>
      <c r="M736" s="3">
        <v>0</v>
      </c>
      <c r="N736" s="3">
        <v>0</v>
      </c>
      <c r="O736" s="3">
        <v>0</v>
      </c>
      <c r="P736" s="3">
        <v>0</v>
      </c>
      <c r="Q736" s="3">
        <v>0</v>
      </c>
      <c r="R736" s="3">
        <v>0</v>
      </c>
      <c r="S736" s="3">
        <v>0</v>
      </c>
      <c r="T736" s="3">
        <v>0</v>
      </c>
      <c r="U736" s="3">
        <v>0</v>
      </c>
      <c r="V736" s="3">
        <v>59998</v>
      </c>
      <c r="W736">
        <v>776</v>
      </c>
      <c r="X736">
        <v>690</v>
      </c>
      <c r="Y736" s="16">
        <v>2.6242089298781299</v>
      </c>
      <c r="Z736" s="17">
        <v>0.170470660787054</v>
      </c>
      <c r="AA736" s="7" t="str">
        <f t="shared" si="15"/>
        <v>MLEC M</v>
      </c>
      <c r="AB736">
        <v>735</v>
      </c>
      <c r="AC736" t="s">
        <v>4681</v>
      </c>
      <c r="AD736">
        <v>776</v>
      </c>
    </row>
    <row r="737" spans="1:30">
      <c r="A737" t="s">
        <v>488</v>
      </c>
      <c r="B737" t="s">
        <v>488</v>
      </c>
      <c r="C737" s="10" t="s">
        <v>489</v>
      </c>
      <c r="D737" t="s">
        <v>4231</v>
      </c>
      <c r="E737" s="3">
        <v>14896</v>
      </c>
      <c r="F737" s="3">
        <v>12463</v>
      </c>
      <c r="G737" s="3">
        <v>0</v>
      </c>
      <c r="H737" s="3">
        <v>0</v>
      </c>
      <c r="I737" s="3">
        <v>0</v>
      </c>
      <c r="J737" s="3">
        <v>0</v>
      </c>
      <c r="K737" s="3">
        <v>36512</v>
      </c>
      <c r="L737" s="3">
        <v>347030</v>
      </c>
      <c r="M737" s="3">
        <v>0</v>
      </c>
      <c r="N737" s="3">
        <v>0</v>
      </c>
      <c r="O737" s="3">
        <v>28117</v>
      </c>
      <c r="P737" s="3">
        <v>0</v>
      </c>
      <c r="Q737" s="3">
        <v>0</v>
      </c>
      <c r="R737" s="3">
        <v>0</v>
      </c>
      <c r="S737" s="3">
        <v>49923</v>
      </c>
      <c r="T737" s="3">
        <v>11031</v>
      </c>
      <c r="U737" s="3">
        <v>294920</v>
      </c>
      <c r="V737" s="3">
        <v>0</v>
      </c>
      <c r="W737">
        <v>290</v>
      </c>
      <c r="X737">
        <v>207</v>
      </c>
      <c r="Y737" s="16">
        <v>2.8019846890673601</v>
      </c>
      <c r="Z737" s="17">
        <v>0.37252133840693502</v>
      </c>
      <c r="AA737" s="7" t="str">
        <f t="shared" si="15"/>
        <v>EBP 3-</v>
      </c>
      <c r="AB737">
        <v>736</v>
      </c>
      <c r="AC737" t="s">
        <v>4231</v>
      </c>
      <c r="AD737">
        <v>290</v>
      </c>
    </row>
    <row r="738" spans="1:30">
      <c r="A738" t="s">
        <v>1294</v>
      </c>
      <c r="B738" t="s">
        <v>1294</v>
      </c>
      <c r="C738" s="10" t="s">
        <v>1295</v>
      </c>
      <c r="D738" t="s">
        <v>4542</v>
      </c>
      <c r="E738" s="3">
        <v>0</v>
      </c>
      <c r="F738" s="3">
        <v>150370</v>
      </c>
      <c r="G738" s="3">
        <v>131900</v>
      </c>
      <c r="H738" s="3">
        <v>51177</v>
      </c>
      <c r="I738" s="3">
        <v>0</v>
      </c>
      <c r="J738" s="3">
        <v>0</v>
      </c>
      <c r="K738" s="3">
        <v>0</v>
      </c>
      <c r="L738" s="3">
        <v>119240</v>
      </c>
      <c r="M738" s="3">
        <v>0</v>
      </c>
      <c r="N738" s="3">
        <v>0</v>
      </c>
      <c r="O738" s="3">
        <v>0</v>
      </c>
      <c r="P738" s="3">
        <v>11354</v>
      </c>
      <c r="Q738" s="3">
        <v>0</v>
      </c>
      <c r="R738" s="3">
        <v>0</v>
      </c>
      <c r="S738" s="3">
        <v>0</v>
      </c>
      <c r="T738" s="3">
        <v>0</v>
      </c>
      <c r="U738" s="3">
        <v>343080</v>
      </c>
      <c r="V738" s="3">
        <v>0</v>
      </c>
      <c r="W738">
        <v>629</v>
      </c>
      <c r="X738">
        <v>544</v>
      </c>
      <c r="Y738" s="16">
        <v>2.5509096623673901</v>
      </c>
      <c r="Z738" s="17">
        <v>0.364507859916542</v>
      </c>
      <c r="AA738" s="7" t="str">
        <f t="shared" si="15"/>
        <v>SYF2 P</v>
      </c>
      <c r="AB738">
        <v>737</v>
      </c>
      <c r="AC738" t="s">
        <v>4542</v>
      </c>
      <c r="AD738">
        <v>629</v>
      </c>
    </row>
    <row r="739" spans="1:30">
      <c r="A739" t="s">
        <v>2117</v>
      </c>
      <c r="B739" t="s">
        <v>2117</v>
      </c>
      <c r="C739" s="10" t="s">
        <v>2118</v>
      </c>
      <c r="D739" t="s">
        <v>4883</v>
      </c>
      <c r="E739" s="3">
        <v>0</v>
      </c>
      <c r="F739" s="3">
        <v>62805</v>
      </c>
      <c r="G739" s="3">
        <v>22337</v>
      </c>
      <c r="H739" s="3">
        <v>0</v>
      </c>
      <c r="I739" s="3">
        <v>152860</v>
      </c>
      <c r="J739" s="3">
        <v>191210</v>
      </c>
      <c r="K739" s="3">
        <v>0</v>
      </c>
      <c r="L739" s="3">
        <v>155120</v>
      </c>
      <c r="M739" s="3">
        <v>0</v>
      </c>
      <c r="N739" s="3">
        <v>0</v>
      </c>
      <c r="O739" s="3">
        <v>0</v>
      </c>
      <c r="P739" s="3">
        <v>0</v>
      </c>
      <c r="Q739" s="3">
        <v>34490</v>
      </c>
      <c r="R739" s="3">
        <v>0</v>
      </c>
      <c r="S739" s="3">
        <v>36192</v>
      </c>
      <c r="T739" s="3">
        <v>0</v>
      </c>
      <c r="U739" s="3">
        <v>141220</v>
      </c>
      <c r="V739" s="3">
        <v>37600</v>
      </c>
      <c r="W739">
        <v>990</v>
      </c>
      <c r="X739">
        <v>903</v>
      </c>
      <c r="Y739" s="16">
        <v>3.0657976921993</v>
      </c>
      <c r="Z739" s="17">
        <v>0.317332791335386</v>
      </c>
      <c r="AA739" s="7" t="str">
        <f t="shared" si="15"/>
        <v>MRPS34</v>
      </c>
      <c r="AB739">
        <v>738</v>
      </c>
      <c r="AC739" t="s">
        <v>4883</v>
      </c>
      <c r="AD739">
        <v>990</v>
      </c>
    </row>
    <row r="740" spans="1:30">
      <c r="A740" t="s">
        <v>1763</v>
      </c>
      <c r="B740" t="s">
        <v>1763</v>
      </c>
      <c r="C740" s="10" t="s">
        <v>1764</v>
      </c>
      <c r="D740" t="s">
        <v>4275</v>
      </c>
      <c r="E740" s="3">
        <v>26387</v>
      </c>
      <c r="F740" s="3">
        <v>0</v>
      </c>
      <c r="G740" s="3">
        <v>8922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  <c r="M740" s="3">
        <v>0</v>
      </c>
      <c r="N740" s="3">
        <v>0</v>
      </c>
      <c r="O740" s="3">
        <v>0</v>
      </c>
      <c r="P740" s="3">
        <v>0</v>
      </c>
      <c r="Q740" s="3">
        <v>0</v>
      </c>
      <c r="R740" s="3">
        <v>0</v>
      </c>
      <c r="S740" s="3">
        <v>0</v>
      </c>
      <c r="T740" s="3">
        <v>0</v>
      </c>
      <c r="U740" s="3">
        <v>0</v>
      </c>
      <c r="V740" s="3">
        <v>58975</v>
      </c>
      <c r="W740">
        <v>835</v>
      </c>
      <c r="X740">
        <v>748</v>
      </c>
      <c r="Y740" s="16">
        <v>2.6159386310047301</v>
      </c>
      <c r="Z740" s="17">
        <v>0.170470660787054</v>
      </c>
      <c r="AA740" s="7" t="str">
        <f t="shared" si="15"/>
        <v>SERPIN</v>
      </c>
      <c r="AB740">
        <v>739</v>
      </c>
      <c r="AC740" t="s">
        <v>4275</v>
      </c>
      <c r="AD740">
        <v>835</v>
      </c>
    </row>
    <row r="741" spans="1:30">
      <c r="A741" t="s">
        <v>556</v>
      </c>
      <c r="B741" t="s">
        <v>557</v>
      </c>
      <c r="C741" s="10" t="s">
        <v>558</v>
      </c>
      <c r="D741" t="s">
        <v>4261</v>
      </c>
      <c r="E741" s="3">
        <v>0</v>
      </c>
      <c r="F741" s="3">
        <v>0</v>
      </c>
      <c r="G741" s="3">
        <v>0</v>
      </c>
      <c r="H741" s="3">
        <v>0</v>
      </c>
      <c r="I741" s="3">
        <v>0</v>
      </c>
      <c r="J741" s="3">
        <v>0</v>
      </c>
      <c r="K741" s="3">
        <v>0</v>
      </c>
      <c r="L741" s="3">
        <v>33235</v>
      </c>
      <c r="M741" s="3">
        <v>67811</v>
      </c>
      <c r="N741" s="3">
        <v>0</v>
      </c>
      <c r="O741" s="3">
        <v>0</v>
      </c>
      <c r="P741" s="3">
        <v>0</v>
      </c>
      <c r="Q741" s="3">
        <v>0</v>
      </c>
      <c r="R741" s="3">
        <v>0</v>
      </c>
      <c r="S741" s="3">
        <v>0</v>
      </c>
      <c r="T741" s="3">
        <v>0</v>
      </c>
      <c r="U741" s="3">
        <v>0</v>
      </c>
      <c r="V741" s="3">
        <v>58279</v>
      </c>
      <c r="W741">
        <v>322</v>
      </c>
      <c r="X741">
        <v>238</v>
      </c>
      <c r="Y741" s="16">
        <v>2.6102295007305898</v>
      </c>
      <c r="Z741" s="17">
        <v>0.170470660787054</v>
      </c>
      <c r="AA741" s="7" t="str">
        <f t="shared" si="15"/>
        <v xml:space="preserve">COPS5 </v>
      </c>
      <c r="AB741">
        <v>740</v>
      </c>
      <c r="AC741" t="s">
        <v>5865</v>
      </c>
      <c r="AD741">
        <v>322</v>
      </c>
    </row>
    <row r="742" spans="1:30">
      <c r="A742" t="s">
        <v>2780</v>
      </c>
      <c r="B742" t="s">
        <v>2780</v>
      </c>
      <c r="C742" s="10" t="s">
        <v>2781</v>
      </c>
      <c r="D742" t="s">
        <v>5140</v>
      </c>
      <c r="E742" s="3">
        <v>0</v>
      </c>
      <c r="F742" s="3">
        <v>25110</v>
      </c>
      <c r="G742" s="3">
        <v>0</v>
      </c>
      <c r="H742" s="3">
        <v>0</v>
      </c>
      <c r="I742" s="3">
        <v>0</v>
      </c>
      <c r="J742" s="3">
        <v>0</v>
      </c>
      <c r="K742" s="3">
        <v>4958.1000000000004</v>
      </c>
      <c r="L742" s="3">
        <v>0</v>
      </c>
      <c r="M742" s="3">
        <v>18343</v>
      </c>
      <c r="N742" s="3">
        <v>0</v>
      </c>
      <c r="O742" s="3">
        <v>0</v>
      </c>
      <c r="P742" s="3">
        <v>0</v>
      </c>
      <c r="Q742" s="3">
        <v>0</v>
      </c>
      <c r="R742" s="3">
        <v>0</v>
      </c>
      <c r="S742" s="3">
        <v>0</v>
      </c>
      <c r="T742" s="3">
        <v>0</v>
      </c>
      <c r="U742" s="3">
        <v>0</v>
      </c>
      <c r="V742" s="3">
        <v>57387</v>
      </c>
      <c r="W742">
        <v>1271</v>
      </c>
      <c r="X742">
        <v>1179</v>
      </c>
      <c r="Y742" s="16">
        <v>2.6028121122216801</v>
      </c>
      <c r="Z742" s="17">
        <v>0.170470660787054</v>
      </c>
      <c r="AA742" s="7" t="str">
        <f t="shared" si="15"/>
        <v>COPA I</v>
      </c>
      <c r="AB742">
        <v>741</v>
      </c>
      <c r="AC742" t="s">
        <v>5140</v>
      </c>
      <c r="AD742">
        <v>1271</v>
      </c>
    </row>
    <row r="743" spans="1:30">
      <c r="A743" t="s">
        <v>3733</v>
      </c>
      <c r="B743" t="s">
        <v>3734</v>
      </c>
      <c r="C743" s="10" t="s">
        <v>3735</v>
      </c>
      <c r="D743" t="s">
        <v>5485</v>
      </c>
      <c r="E743" s="3">
        <v>23270</v>
      </c>
      <c r="F743" s="3">
        <v>0</v>
      </c>
      <c r="G743" s="3">
        <v>5264.3</v>
      </c>
      <c r="H743" s="3">
        <v>13459</v>
      </c>
      <c r="I743" s="3">
        <v>0</v>
      </c>
      <c r="J743" s="3">
        <v>0</v>
      </c>
      <c r="K743" s="3">
        <v>5558.7</v>
      </c>
      <c r="L743" s="3">
        <v>3636.5</v>
      </c>
      <c r="M743" s="3">
        <v>0</v>
      </c>
      <c r="N743" s="3">
        <v>17746</v>
      </c>
      <c r="O743" s="3">
        <v>5337.4</v>
      </c>
      <c r="P743" s="3">
        <v>0</v>
      </c>
      <c r="Q743" s="3">
        <v>2976.9</v>
      </c>
      <c r="R743" s="3">
        <v>0</v>
      </c>
      <c r="S743" s="3">
        <v>0</v>
      </c>
      <c r="T743" s="3">
        <v>36318</v>
      </c>
      <c r="U743" s="3">
        <v>6340.1</v>
      </c>
      <c r="V743" s="3">
        <v>10038</v>
      </c>
      <c r="W743">
        <v>1670</v>
      </c>
      <c r="X743">
        <v>1572</v>
      </c>
      <c r="Y743" s="16">
        <v>3.3511723215092801</v>
      </c>
      <c r="Z743" s="17">
        <v>8.6866432853379999E-2</v>
      </c>
      <c r="AA743" s="7" t="str">
        <f t="shared" si="15"/>
        <v>GIGYF2</v>
      </c>
      <c r="AB743">
        <v>742</v>
      </c>
      <c r="AC743" t="s">
        <v>5485</v>
      </c>
      <c r="AD743">
        <v>1670</v>
      </c>
    </row>
    <row r="744" spans="1:30">
      <c r="A744" t="s">
        <v>999</v>
      </c>
      <c r="B744" t="s">
        <v>1000</v>
      </c>
      <c r="C744" s="10" t="s">
        <v>1001</v>
      </c>
      <c r="D744" t="s">
        <v>4427</v>
      </c>
      <c r="E744" s="3">
        <v>0</v>
      </c>
      <c r="F744" s="3">
        <v>0</v>
      </c>
      <c r="G744" s="3">
        <v>0</v>
      </c>
      <c r="H744" s="3">
        <v>0</v>
      </c>
      <c r="I744" s="3">
        <v>0</v>
      </c>
      <c r="J744" s="3">
        <v>0</v>
      </c>
      <c r="K744" s="3">
        <v>26890</v>
      </c>
      <c r="L744" s="3">
        <v>55570</v>
      </c>
      <c r="M744" s="3">
        <v>156860</v>
      </c>
      <c r="N744" s="3">
        <v>0</v>
      </c>
      <c r="O744" s="3">
        <v>0</v>
      </c>
      <c r="P744" s="3">
        <v>0</v>
      </c>
      <c r="Q744" s="3">
        <v>0</v>
      </c>
      <c r="R744" s="3">
        <v>0</v>
      </c>
      <c r="S744" s="3">
        <v>0</v>
      </c>
      <c r="T744" s="3">
        <v>23247</v>
      </c>
      <c r="U744" s="3">
        <v>0</v>
      </c>
      <c r="V744" s="3">
        <v>0</v>
      </c>
      <c r="W744">
        <v>502</v>
      </c>
      <c r="X744">
        <v>418</v>
      </c>
      <c r="Y744" s="16">
        <v>2.1682523098534401</v>
      </c>
      <c r="Z744" s="17">
        <v>0.170470660787054</v>
      </c>
      <c r="AA744" s="7" t="str">
        <f t="shared" si="15"/>
        <v>EHD1 E</v>
      </c>
      <c r="AB744">
        <v>743</v>
      </c>
      <c r="AC744" t="s">
        <v>4427</v>
      </c>
      <c r="AD744">
        <v>502</v>
      </c>
    </row>
    <row r="745" spans="1:30">
      <c r="A745" t="s">
        <v>1445</v>
      </c>
      <c r="B745" t="s">
        <v>1445</v>
      </c>
      <c r="C745" s="10" t="s">
        <v>1446</v>
      </c>
      <c r="D745" t="s">
        <v>4604</v>
      </c>
      <c r="E745" s="3">
        <v>0</v>
      </c>
      <c r="F745" s="3">
        <v>0</v>
      </c>
      <c r="G745" s="3">
        <v>0</v>
      </c>
      <c r="H745" s="3">
        <v>0</v>
      </c>
      <c r="I745" s="3">
        <v>0</v>
      </c>
      <c r="J745" s="3">
        <v>0</v>
      </c>
      <c r="K745" s="3">
        <v>0</v>
      </c>
      <c r="L745" s="3">
        <v>0</v>
      </c>
      <c r="M745" s="3">
        <v>0</v>
      </c>
      <c r="N745" s="3">
        <v>0</v>
      </c>
      <c r="O745" s="3">
        <v>0</v>
      </c>
      <c r="P745" s="3">
        <v>0</v>
      </c>
      <c r="Q745" s="3">
        <v>0</v>
      </c>
      <c r="R745" s="3">
        <v>0</v>
      </c>
      <c r="S745" s="3">
        <v>0</v>
      </c>
      <c r="T745" s="3">
        <v>0</v>
      </c>
      <c r="U745" s="3">
        <v>55423</v>
      </c>
      <c r="V745" s="3">
        <v>0</v>
      </c>
      <c r="W745">
        <v>693</v>
      </c>
      <c r="X745">
        <v>608</v>
      </c>
      <c r="Y745" s="16">
        <v>2.5860657281139199</v>
      </c>
      <c r="Z745" s="17">
        <v>0.170470660787054</v>
      </c>
      <c r="AA745" s="7" t="str">
        <f t="shared" si="15"/>
        <v>MTX2 M</v>
      </c>
      <c r="AB745">
        <v>744</v>
      </c>
      <c r="AC745" t="s">
        <v>4604</v>
      </c>
      <c r="AD745">
        <v>693</v>
      </c>
    </row>
    <row r="746" spans="1:30">
      <c r="A746" t="s">
        <v>1360</v>
      </c>
      <c r="B746" t="s">
        <v>1360</v>
      </c>
      <c r="C746" s="10" t="s">
        <v>1361</v>
      </c>
      <c r="D746" t="s">
        <v>4570</v>
      </c>
      <c r="E746" s="3">
        <v>0</v>
      </c>
      <c r="F746" s="3">
        <v>0</v>
      </c>
      <c r="G746" s="3">
        <v>0</v>
      </c>
      <c r="H746" s="3">
        <v>0</v>
      </c>
      <c r="I746" s="3">
        <v>0</v>
      </c>
      <c r="J746" s="3">
        <v>0</v>
      </c>
      <c r="K746" s="3">
        <v>47151</v>
      </c>
      <c r="L746" s="3">
        <v>357850</v>
      </c>
      <c r="M746" s="3">
        <v>63050</v>
      </c>
      <c r="N746" s="3">
        <v>0</v>
      </c>
      <c r="O746" s="3">
        <v>0</v>
      </c>
      <c r="P746" s="3">
        <v>0</v>
      </c>
      <c r="Q746" s="3">
        <v>0</v>
      </c>
      <c r="R746" s="3">
        <v>0</v>
      </c>
      <c r="S746" s="3">
        <v>0</v>
      </c>
      <c r="T746" s="3">
        <v>0</v>
      </c>
      <c r="U746" s="3">
        <v>0</v>
      </c>
      <c r="V746" s="3">
        <v>56258</v>
      </c>
      <c r="W746">
        <v>657</v>
      </c>
      <c r="X746">
        <v>572</v>
      </c>
      <c r="Y746" s="16">
        <v>2.5932568815281298</v>
      </c>
      <c r="Z746" s="17">
        <v>0.170470660787054</v>
      </c>
      <c r="AA746" s="7" t="str">
        <f t="shared" si="15"/>
        <v>GCDH I</v>
      </c>
      <c r="AB746">
        <v>745</v>
      </c>
      <c r="AC746" t="s">
        <v>4570</v>
      </c>
      <c r="AD746">
        <v>657</v>
      </c>
    </row>
    <row r="747" spans="1:30">
      <c r="A747" t="s">
        <v>403</v>
      </c>
      <c r="B747" t="s">
        <v>403</v>
      </c>
      <c r="C747" s="10" t="s">
        <v>404</v>
      </c>
      <c r="D747" t="s">
        <v>4198</v>
      </c>
      <c r="E747" s="3">
        <v>35723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69820</v>
      </c>
      <c r="L747" s="3">
        <v>0</v>
      </c>
      <c r="M747" s="3">
        <v>86599</v>
      </c>
      <c r="N747" s="3">
        <v>0</v>
      </c>
      <c r="O747" s="3">
        <v>0</v>
      </c>
      <c r="P747" s="3">
        <v>0</v>
      </c>
      <c r="Q747" s="3">
        <v>0</v>
      </c>
      <c r="R747" s="3">
        <v>0</v>
      </c>
      <c r="S747" s="3">
        <v>0</v>
      </c>
      <c r="T747" s="3">
        <v>0</v>
      </c>
      <c r="U747" s="3">
        <v>0</v>
      </c>
      <c r="V747" s="3">
        <v>55969</v>
      </c>
      <c r="W747">
        <v>255</v>
      </c>
      <c r="X747">
        <v>172</v>
      </c>
      <c r="Y747" s="16">
        <v>2.5907801169442002</v>
      </c>
      <c r="Z747" s="17">
        <v>0.170470660787054</v>
      </c>
      <c r="AA747" s="7" t="str">
        <f t="shared" si="15"/>
        <v>LYPLA1</v>
      </c>
      <c r="AB747">
        <v>746</v>
      </c>
      <c r="AC747" t="s">
        <v>4198</v>
      </c>
      <c r="AD747">
        <v>255</v>
      </c>
    </row>
    <row r="748" spans="1:30">
      <c r="A748" t="s">
        <v>2655</v>
      </c>
      <c r="B748" t="s">
        <v>2655</v>
      </c>
      <c r="C748" s="10" t="s">
        <v>2656</v>
      </c>
      <c r="D748" t="s">
        <v>5090</v>
      </c>
      <c r="E748" s="3">
        <v>0</v>
      </c>
      <c r="F748" s="3">
        <v>0</v>
      </c>
      <c r="G748" s="3">
        <v>0</v>
      </c>
      <c r="H748" s="3">
        <v>0</v>
      </c>
      <c r="I748" s="3">
        <v>0</v>
      </c>
      <c r="J748" s="3">
        <v>0</v>
      </c>
      <c r="K748" s="3">
        <v>0</v>
      </c>
      <c r="L748" s="3">
        <v>0</v>
      </c>
      <c r="M748" s="3">
        <v>39294</v>
      </c>
      <c r="N748" s="3">
        <v>0</v>
      </c>
      <c r="O748" s="3">
        <v>0</v>
      </c>
      <c r="P748" s="3">
        <v>0</v>
      </c>
      <c r="Q748" s="3">
        <v>0</v>
      </c>
      <c r="R748" s="3">
        <v>0</v>
      </c>
      <c r="S748" s="3">
        <v>0</v>
      </c>
      <c r="T748" s="3">
        <v>0</v>
      </c>
      <c r="U748" s="3">
        <v>0</v>
      </c>
      <c r="V748" s="3">
        <v>55914</v>
      </c>
      <c r="W748">
        <v>1215</v>
      </c>
      <c r="X748">
        <v>1125</v>
      </c>
      <c r="Y748" s="16">
        <v>2.5903073121174902</v>
      </c>
      <c r="Z748" s="17">
        <v>0.170470660787054</v>
      </c>
      <c r="AA748" s="7" t="str">
        <f t="shared" si="15"/>
        <v>NDUFV2</v>
      </c>
      <c r="AB748">
        <v>747</v>
      </c>
      <c r="AC748" t="s">
        <v>5090</v>
      </c>
      <c r="AD748">
        <v>1215</v>
      </c>
    </row>
    <row r="749" spans="1:30">
      <c r="A749" t="s">
        <v>1678</v>
      </c>
      <c r="B749" t="s">
        <v>1678</v>
      </c>
      <c r="C749" s="10" t="s">
        <v>1679</v>
      </c>
      <c r="D749" t="s">
        <v>4700</v>
      </c>
      <c r="E749" s="3">
        <v>0</v>
      </c>
      <c r="F749" s="3">
        <v>0</v>
      </c>
      <c r="G749" s="3">
        <v>0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  <c r="M749" s="3">
        <v>0</v>
      </c>
      <c r="N749" s="3">
        <v>0</v>
      </c>
      <c r="O749" s="3">
        <v>0</v>
      </c>
      <c r="P749" s="3">
        <v>0</v>
      </c>
      <c r="Q749" s="3">
        <v>0</v>
      </c>
      <c r="R749" s="3">
        <v>0</v>
      </c>
      <c r="S749" s="3">
        <v>0</v>
      </c>
      <c r="T749" s="3">
        <v>0</v>
      </c>
      <c r="U749" s="3">
        <v>0</v>
      </c>
      <c r="V749" s="3">
        <v>55752</v>
      </c>
      <c r="W749">
        <v>797</v>
      </c>
      <c r="X749">
        <v>711</v>
      </c>
      <c r="Y749" s="16">
        <v>2.5889119798433202</v>
      </c>
      <c r="Z749" s="17">
        <v>0.170470660787054</v>
      </c>
      <c r="AA749" s="7" t="str">
        <f t="shared" si="15"/>
        <v>LYN LY</v>
      </c>
      <c r="AB749">
        <v>748</v>
      </c>
      <c r="AC749" t="s">
        <v>4700</v>
      </c>
      <c r="AD749">
        <v>797</v>
      </c>
    </row>
    <row r="750" spans="1:30">
      <c r="A750" t="s">
        <v>385</v>
      </c>
      <c r="B750" t="s">
        <v>385</v>
      </c>
      <c r="C750" s="10" t="s">
        <v>386</v>
      </c>
      <c r="D750" t="s">
        <v>4191</v>
      </c>
      <c r="E750" s="3">
        <v>37856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107160</v>
      </c>
      <c r="L750" s="3">
        <v>364000</v>
      </c>
      <c r="M750" s="3">
        <v>0</v>
      </c>
      <c r="N750" s="3">
        <v>18892</v>
      </c>
      <c r="O750" s="3">
        <v>51894</v>
      </c>
      <c r="P750" s="3">
        <v>0</v>
      </c>
      <c r="Q750" s="3">
        <v>0</v>
      </c>
      <c r="R750" s="3">
        <v>0</v>
      </c>
      <c r="S750" s="3">
        <v>0</v>
      </c>
      <c r="T750" s="3">
        <v>0</v>
      </c>
      <c r="U750" s="3">
        <v>136300</v>
      </c>
      <c r="V750" s="3">
        <v>49387</v>
      </c>
      <c r="W750">
        <v>246</v>
      </c>
      <c r="X750">
        <v>163</v>
      </c>
      <c r="Y750" s="16">
        <v>3.2379619266140498</v>
      </c>
      <c r="Z750" s="17">
        <v>0.29080119720304298</v>
      </c>
      <c r="AA750" s="7" t="str">
        <f t="shared" si="15"/>
        <v>FIS1 M</v>
      </c>
      <c r="AB750">
        <v>749</v>
      </c>
      <c r="AC750" t="s">
        <v>4191</v>
      </c>
      <c r="AD750">
        <v>246</v>
      </c>
    </row>
    <row r="751" spans="1:30">
      <c r="A751" t="s">
        <v>1504</v>
      </c>
      <c r="B751" t="s">
        <v>1504</v>
      </c>
      <c r="C751" s="10" t="s">
        <v>1505</v>
      </c>
      <c r="D751" t="s">
        <v>4629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  <c r="M751" s="3">
        <v>0</v>
      </c>
      <c r="N751" s="3">
        <v>0</v>
      </c>
      <c r="O751" s="3">
        <v>0</v>
      </c>
      <c r="P751" s="3">
        <v>0</v>
      </c>
      <c r="Q751" s="3">
        <v>0</v>
      </c>
      <c r="R751" s="3">
        <v>0</v>
      </c>
      <c r="S751" s="3">
        <v>0</v>
      </c>
      <c r="T751" s="3">
        <v>0</v>
      </c>
      <c r="U751" s="3">
        <v>0</v>
      </c>
      <c r="V751" s="3">
        <v>54702</v>
      </c>
      <c r="W751">
        <v>718</v>
      </c>
      <c r="X751">
        <v>633</v>
      </c>
      <c r="Y751" s="16">
        <v>2.5797686536548698</v>
      </c>
      <c r="Z751" s="17">
        <v>0.170470660787054</v>
      </c>
      <c r="AA751" s="7" t="str">
        <f t="shared" si="15"/>
        <v>NUP155</v>
      </c>
      <c r="AB751">
        <v>750</v>
      </c>
      <c r="AC751" t="s">
        <v>4629</v>
      </c>
      <c r="AD751">
        <v>718</v>
      </c>
    </row>
    <row r="752" spans="1:30">
      <c r="A752" t="s">
        <v>1496</v>
      </c>
      <c r="B752" t="s">
        <v>1496</v>
      </c>
      <c r="C752" s="10" t="s">
        <v>1497</v>
      </c>
      <c r="D752" t="s">
        <v>4625</v>
      </c>
      <c r="E752" s="3">
        <v>0</v>
      </c>
      <c r="F752" s="3">
        <v>0</v>
      </c>
      <c r="G752" s="3">
        <v>0</v>
      </c>
      <c r="H752" s="3">
        <v>0</v>
      </c>
      <c r="I752" s="3">
        <v>0</v>
      </c>
      <c r="J752" s="3">
        <v>0</v>
      </c>
      <c r="K752" s="3">
        <v>0</v>
      </c>
      <c r="L752" s="3">
        <v>0</v>
      </c>
      <c r="M752" s="3">
        <v>0</v>
      </c>
      <c r="N752" s="3">
        <v>0</v>
      </c>
      <c r="O752" s="3">
        <v>0</v>
      </c>
      <c r="P752" s="3">
        <v>0</v>
      </c>
      <c r="Q752" s="3">
        <v>0</v>
      </c>
      <c r="R752" s="3">
        <v>0</v>
      </c>
      <c r="S752" s="3">
        <v>0</v>
      </c>
      <c r="T752" s="3">
        <v>0</v>
      </c>
      <c r="U752" s="3">
        <v>7931.5</v>
      </c>
      <c r="V752" s="3">
        <v>6527</v>
      </c>
      <c r="W752">
        <v>714</v>
      </c>
      <c r="X752">
        <v>629</v>
      </c>
      <c r="Y752" s="16">
        <v>3.2085577620642902</v>
      </c>
      <c r="Z752" s="17">
        <v>1.8553267611579501E-2</v>
      </c>
      <c r="AA752" s="7" t="str">
        <f t="shared" si="15"/>
        <v xml:space="preserve">ERAL1 </v>
      </c>
      <c r="AB752">
        <v>751</v>
      </c>
      <c r="AC752" t="s">
        <v>5866</v>
      </c>
      <c r="AD752">
        <v>714</v>
      </c>
    </row>
    <row r="753" spans="1:30">
      <c r="A753" t="s">
        <v>724</v>
      </c>
      <c r="B753" t="s">
        <v>724</v>
      </c>
      <c r="C753" s="10" t="s">
        <v>725</v>
      </c>
      <c r="D753" t="s">
        <v>4325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0</v>
      </c>
      <c r="M753" s="3">
        <v>0</v>
      </c>
      <c r="N753" s="3">
        <v>0</v>
      </c>
      <c r="O753" s="3">
        <v>0</v>
      </c>
      <c r="P753" s="3">
        <v>0</v>
      </c>
      <c r="Q753" s="3">
        <v>0</v>
      </c>
      <c r="R753" s="3">
        <v>0</v>
      </c>
      <c r="S753" s="3">
        <v>0</v>
      </c>
      <c r="T753" s="3">
        <v>0</v>
      </c>
      <c r="U753" s="3">
        <v>51968</v>
      </c>
      <c r="V753" s="3">
        <v>0</v>
      </c>
      <c r="W753">
        <v>390</v>
      </c>
      <c r="X753">
        <v>306</v>
      </c>
      <c r="Y753" s="16">
        <v>2.5551119723950602</v>
      </c>
      <c r="Z753" s="17">
        <v>0.170470660787054</v>
      </c>
      <c r="AA753" s="7" t="str">
        <f t="shared" si="15"/>
        <v>- cDNA</v>
      </c>
      <c r="AB753">
        <v>752</v>
      </c>
      <c r="AC753" t="e">
        <f>- cDNA</f>
        <v>#NAME?</v>
      </c>
      <c r="AD753">
        <v>390</v>
      </c>
    </row>
    <row r="754" spans="1:30">
      <c r="A754" t="s">
        <v>3216</v>
      </c>
      <c r="B754" t="s">
        <v>3217</v>
      </c>
      <c r="C754" s="10" t="s">
        <v>3218</v>
      </c>
      <c r="D754" t="s">
        <v>5302</v>
      </c>
      <c r="E754" s="3">
        <v>0</v>
      </c>
      <c r="F754" s="3">
        <v>0</v>
      </c>
      <c r="G754" s="3">
        <v>0</v>
      </c>
      <c r="H754" s="3">
        <v>773.22</v>
      </c>
      <c r="I754" s="3">
        <v>0</v>
      </c>
      <c r="J754" s="3">
        <v>0</v>
      </c>
      <c r="K754" s="3">
        <v>0</v>
      </c>
      <c r="L754" s="3">
        <v>0</v>
      </c>
      <c r="M754" s="3">
        <v>0</v>
      </c>
      <c r="N754" s="3">
        <v>0</v>
      </c>
      <c r="O754" s="3">
        <v>0</v>
      </c>
      <c r="P754" s="3">
        <v>0</v>
      </c>
      <c r="Q754" s="3">
        <v>0</v>
      </c>
      <c r="R754" s="3">
        <v>0</v>
      </c>
      <c r="S754" s="3">
        <v>0</v>
      </c>
      <c r="T754" s="3">
        <v>21380</v>
      </c>
      <c r="U754" s="3">
        <v>0</v>
      </c>
      <c r="V754" s="3">
        <v>0</v>
      </c>
      <c r="W754">
        <v>1453</v>
      </c>
      <c r="X754">
        <v>1360</v>
      </c>
      <c r="Y754" s="16">
        <v>2.1279914108692899</v>
      </c>
      <c r="Z754" s="17">
        <v>0.170470660787054</v>
      </c>
      <c r="AA754" s="7" t="str">
        <f t="shared" si="15"/>
        <v>EIF4G1</v>
      </c>
      <c r="AB754">
        <v>753</v>
      </c>
      <c r="AC754" t="s">
        <v>5302</v>
      </c>
      <c r="AD754">
        <v>1453</v>
      </c>
    </row>
    <row r="755" spans="1:30">
      <c r="A755" t="s">
        <v>2660</v>
      </c>
      <c r="B755" t="s">
        <v>2661</v>
      </c>
      <c r="C755" s="10" t="s">
        <v>2662</v>
      </c>
      <c r="D755" t="s">
        <v>5092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48636</v>
      </c>
      <c r="M755" s="3">
        <v>0</v>
      </c>
      <c r="N755" s="3">
        <v>0</v>
      </c>
      <c r="O755" s="3">
        <v>0</v>
      </c>
      <c r="P755" s="3">
        <v>0</v>
      </c>
      <c r="Q755" s="3">
        <v>0</v>
      </c>
      <c r="R755" s="3">
        <v>0</v>
      </c>
      <c r="S755" s="3">
        <v>0</v>
      </c>
      <c r="T755" s="3">
        <v>0</v>
      </c>
      <c r="U755" s="3">
        <v>50844</v>
      </c>
      <c r="V755" s="3">
        <v>0</v>
      </c>
      <c r="W755">
        <v>1217</v>
      </c>
      <c r="X755">
        <v>1127</v>
      </c>
      <c r="Y755" s="16">
        <v>2.54459663802835</v>
      </c>
      <c r="Z755" s="17">
        <v>0.170470660787054</v>
      </c>
      <c r="AA755" s="7" t="str">
        <f t="shared" si="15"/>
        <v xml:space="preserve">PPM1F </v>
      </c>
      <c r="AB755">
        <v>754</v>
      </c>
      <c r="AC755" t="s">
        <v>5867</v>
      </c>
      <c r="AD755">
        <v>1217</v>
      </c>
    </row>
    <row r="756" spans="1:30">
      <c r="A756" t="s">
        <v>1990</v>
      </c>
      <c r="B756" t="s">
        <v>1990</v>
      </c>
      <c r="C756" s="10" t="s">
        <v>1991</v>
      </c>
      <c r="D756" t="s">
        <v>4827</v>
      </c>
      <c r="E756" s="3">
        <v>0</v>
      </c>
      <c r="F756" s="3">
        <v>0</v>
      </c>
      <c r="G756" s="3">
        <v>0</v>
      </c>
      <c r="H756" s="3">
        <v>0</v>
      </c>
      <c r="I756" s="3">
        <v>0</v>
      </c>
      <c r="J756" s="3">
        <v>0</v>
      </c>
      <c r="K756" s="3">
        <v>0</v>
      </c>
      <c r="L756" s="3">
        <v>0</v>
      </c>
      <c r="M756" s="3">
        <v>35510</v>
      </c>
      <c r="N756" s="3">
        <v>0</v>
      </c>
      <c r="O756" s="3">
        <v>0</v>
      </c>
      <c r="P756" s="3">
        <v>0</v>
      </c>
      <c r="Q756" s="3">
        <v>0</v>
      </c>
      <c r="R756" s="3">
        <v>0</v>
      </c>
      <c r="S756" s="3">
        <v>0</v>
      </c>
      <c r="T756" s="3">
        <v>0</v>
      </c>
      <c r="U756" s="3">
        <v>0</v>
      </c>
      <c r="V756" s="3">
        <v>51688</v>
      </c>
      <c r="W756">
        <v>933</v>
      </c>
      <c r="X756">
        <v>846</v>
      </c>
      <c r="Y756" s="16">
        <v>2.5525139199011302</v>
      </c>
      <c r="Z756" s="17">
        <v>0.170470660787054</v>
      </c>
      <c r="AA756" s="7" t="str">
        <f t="shared" si="15"/>
        <v>SSH1 I</v>
      </c>
      <c r="AB756">
        <v>755</v>
      </c>
      <c r="AC756" t="s">
        <v>4827</v>
      </c>
      <c r="AD756">
        <v>933</v>
      </c>
    </row>
    <row r="757" spans="1:30">
      <c r="A757" t="s">
        <v>1774</v>
      </c>
      <c r="B757" t="s">
        <v>1774</v>
      </c>
      <c r="C757" s="10" t="s">
        <v>1775</v>
      </c>
      <c r="D757" t="s">
        <v>4739</v>
      </c>
      <c r="E757" s="3">
        <v>0</v>
      </c>
      <c r="F757" s="3">
        <v>0</v>
      </c>
      <c r="G757" s="3">
        <v>0</v>
      </c>
      <c r="H757" s="3">
        <v>0</v>
      </c>
      <c r="I757" s="3">
        <v>0</v>
      </c>
      <c r="J757" s="3">
        <v>0</v>
      </c>
      <c r="K757" s="3">
        <v>0</v>
      </c>
      <c r="L757" s="3">
        <v>0</v>
      </c>
      <c r="M757" s="3">
        <v>0</v>
      </c>
      <c r="N757" s="3">
        <v>0</v>
      </c>
      <c r="O757" s="3">
        <v>0</v>
      </c>
      <c r="P757" s="3">
        <v>0</v>
      </c>
      <c r="Q757" s="3">
        <v>0</v>
      </c>
      <c r="R757" s="3">
        <v>0</v>
      </c>
      <c r="S757" s="3">
        <v>0</v>
      </c>
      <c r="T757" s="3">
        <v>0</v>
      </c>
      <c r="U757" s="3">
        <v>0</v>
      </c>
      <c r="V757" s="3">
        <v>51501</v>
      </c>
      <c r="W757">
        <v>840</v>
      </c>
      <c r="X757">
        <v>753</v>
      </c>
      <c r="Y757" s="16">
        <v>2.5507709416897599</v>
      </c>
      <c r="Z757" s="17">
        <v>0.170470660787054</v>
      </c>
      <c r="AA757" s="7" t="str">
        <f t="shared" si="15"/>
        <v>MEMO1;</v>
      </c>
      <c r="AB757">
        <v>756</v>
      </c>
      <c r="AC757" t="s">
        <v>4739</v>
      </c>
      <c r="AD757">
        <v>840</v>
      </c>
    </row>
    <row r="758" spans="1:30">
      <c r="A758" t="s">
        <v>2730</v>
      </c>
      <c r="B758" t="s">
        <v>2731</v>
      </c>
      <c r="C758" s="10" t="s">
        <v>2732</v>
      </c>
      <c r="D758" t="s">
        <v>5120</v>
      </c>
      <c r="E758" s="3">
        <v>0</v>
      </c>
      <c r="F758" s="3">
        <v>0</v>
      </c>
      <c r="G758" s="3">
        <v>0</v>
      </c>
      <c r="H758" s="3">
        <v>0</v>
      </c>
      <c r="I758" s="3">
        <v>0</v>
      </c>
      <c r="J758" s="3">
        <v>0</v>
      </c>
      <c r="K758" s="3">
        <v>0</v>
      </c>
      <c r="L758" s="3">
        <v>0</v>
      </c>
      <c r="M758" s="3">
        <v>24240</v>
      </c>
      <c r="N758" s="3">
        <v>11846</v>
      </c>
      <c r="O758" s="3">
        <v>0</v>
      </c>
      <c r="P758" s="3">
        <v>0</v>
      </c>
      <c r="Q758" s="3">
        <v>47137</v>
      </c>
      <c r="R758" s="3">
        <v>0</v>
      </c>
      <c r="S758" s="3">
        <v>0</v>
      </c>
      <c r="T758" s="3">
        <v>31703</v>
      </c>
      <c r="U758" s="3">
        <v>0</v>
      </c>
      <c r="V758" s="3">
        <v>42956</v>
      </c>
      <c r="W758">
        <v>1248</v>
      </c>
      <c r="X758">
        <v>1157</v>
      </c>
      <c r="Y758" s="16">
        <v>2.60485381242971</v>
      </c>
      <c r="Z758" s="17">
        <v>0.34629816241716899</v>
      </c>
      <c r="AA758" s="7" t="str">
        <f t="shared" si="15"/>
        <v xml:space="preserve">DDX3Y </v>
      </c>
      <c r="AB758">
        <v>757</v>
      </c>
      <c r="AC758" t="s">
        <v>5868</v>
      </c>
      <c r="AD758">
        <v>1248</v>
      </c>
    </row>
    <row r="759" spans="1:30">
      <c r="A759" t="s">
        <v>3015</v>
      </c>
      <c r="B759" t="s">
        <v>3015</v>
      </c>
      <c r="C759" s="10" t="s">
        <v>3016</v>
      </c>
      <c r="D759" t="s">
        <v>5229</v>
      </c>
      <c r="E759" s="3">
        <v>603220</v>
      </c>
      <c r="F759" s="3">
        <v>566870</v>
      </c>
      <c r="G759" s="3">
        <v>355180</v>
      </c>
      <c r="H759" s="3">
        <v>411230</v>
      </c>
      <c r="I759" s="3">
        <v>228350</v>
      </c>
      <c r="J759" s="3">
        <v>370220</v>
      </c>
      <c r="K759" s="3">
        <v>1799600</v>
      </c>
      <c r="L759" s="3">
        <v>4200600</v>
      </c>
      <c r="M759" s="3">
        <v>2399200</v>
      </c>
      <c r="N759" s="3">
        <v>833480</v>
      </c>
      <c r="O759" s="3">
        <v>222440</v>
      </c>
      <c r="P759" s="3">
        <v>950840</v>
      </c>
      <c r="Q759" s="3">
        <v>1032200</v>
      </c>
      <c r="R759" s="3">
        <v>36484</v>
      </c>
      <c r="S759" s="3">
        <v>90545</v>
      </c>
      <c r="T759" s="3">
        <v>1089700</v>
      </c>
      <c r="U759" s="3">
        <v>5559000</v>
      </c>
      <c r="V759" s="3">
        <v>4078500</v>
      </c>
      <c r="W759">
        <v>1367</v>
      </c>
      <c r="X759">
        <v>1275</v>
      </c>
      <c r="Y759" s="16">
        <v>3.32561648450974</v>
      </c>
      <c r="Z759" s="17">
        <v>3.7586066872860702E-2</v>
      </c>
      <c r="AA759" s="7" t="str">
        <f t="shared" si="15"/>
        <v>UQCRC2</v>
      </c>
      <c r="AB759">
        <v>758</v>
      </c>
      <c r="AC759" t="s">
        <v>5229</v>
      </c>
      <c r="AD759">
        <v>1367</v>
      </c>
    </row>
    <row r="760" spans="1:30">
      <c r="A760" t="s">
        <v>1329</v>
      </c>
      <c r="B760" t="s">
        <v>1329</v>
      </c>
      <c r="C760" s="10" t="s">
        <v>1330</v>
      </c>
      <c r="D760" t="s">
        <v>4557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  <c r="M760" s="3">
        <v>0</v>
      </c>
      <c r="N760" s="3">
        <v>0</v>
      </c>
      <c r="O760" s="3">
        <v>0</v>
      </c>
      <c r="P760" s="3">
        <v>0</v>
      </c>
      <c r="Q760" s="3">
        <v>0</v>
      </c>
      <c r="R760" s="3">
        <v>0</v>
      </c>
      <c r="S760" s="3">
        <v>0</v>
      </c>
      <c r="T760" s="3">
        <v>0</v>
      </c>
      <c r="U760" s="3">
        <v>0</v>
      </c>
      <c r="V760" s="3">
        <v>50078</v>
      </c>
      <c r="W760">
        <v>644</v>
      </c>
      <c r="X760">
        <v>559</v>
      </c>
      <c r="Y760" s="16">
        <v>2.5372964416842798</v>
      </c>
      <c r="Z760" s="17">
        <v>0.170470660787054</v>
      </c>
      <c r="AA760" s="7" t="str">
        <f t="shared" si="15"/>
        <v xml:space="preserve">TMED9 </v>
      </c>
      <c r="AB760">
        <v>759</v>
      </c>
      <c r="AC760" t="s">
        <v>5869</v>
      </c>
      <c r="AD760">
        <v>644</v>
      </c>
    </row>
    <row r="761" spans="1:30">
      <c r="A761" t="s">
        <v>341</v>
      </c>
      <c r="B761" t="s">
        <v>341</v>
      </c>
      <c r="C761" s="10" t="s">
        <v>342</v>
      </c>
      <c r="D761" t="s">
        <v>4171</v>
      </c>
      <c r="E761" s="3">
        <v>0</v>
      </c>
      <c r="F761" s="3">
        <v>36329</v>
      </c>
      <c r="G761" s="3">
        <v>0</v>
      </c>
      <c r="H761" s="3">
        <v>0</v>
      </c>
      <c r="I761" s="3">
        <v>59861</v>
      </c>
      <c r="J761" s="3">
        <v>211570</v>
      </c>
      <c r="K761" s="3">
        <v>0</v>
      </c>
      <c r="L761" s="3">
        <v>107680</v>
      </c>
      <c r="M761" s="3">
        <v>31455</v>
      </c>
      <c r="N761" s="3">
        <v>0</v>
      </c>
      <c r="O761" s="3">
        <v>46044</v>
      </c>
      <c r="P761" s="3">
        <v>0</v>
      </c>
      <c r="Q761" s="3">
        <v>25654</v>
      </c>
      <c r="R761" s="3">
        <v>0</v>
      </c>
      <c r="S761" s="3">
        <v>14662</v>
      </c>
      <c r="T761" s="3">
        <v>0</v>
      </c>
      <c r="U761" s="3">
        <v>103170</v>
      </c>
      <c r="V761" s="3">
        <v>338790</v>
      </c>
      <c r="W761">
        <v>226</v>
      </c>
      <c r="X761">
        <v>143</v>
      </c>
      <c r="Y761" s="16">
        <v>3.0119959190301002</v>
      </c>
      <c r="Z761" s="17">
        <v>0.35530095240986997</v>
      </c>
      <c r="AA761" s="7" t="str">
        <f t="shared" si="15"/>
        <v xml:space="preserve">MRPS7 </v>
      </c>
      <c r="AB761">
        <v>760</v>
      </c>
      <c r="AC761" t="s">
        <v>5870</v>
      </c>
      <c r="AD761">
        <v>226</v>
      </c>
    </row>
    <row r="762" spans="1:30">
      <c r="A762" t="s">
        <v>3622</v>
      </c>
      <c r="B762" t="s">
        <v>3622</v>
      </c>
      <c r="C762" s="10" t="s">
        <v>3623</v>
      </c>
      <c r="D762" t="s">
        <v>5447</v>
      </c>
      <c r="E762" s="3">
        <v>0</v>
      </c>
      <c r="F762" s="3">
        <v>0</v>
      </c>
      <c r="G762" s="3">
        <v>0</v>
      </c>
      <c r="H762" s="3">
        <v>0</v>
      </c>
      <c r="I762" s="3">
        <v>0</v>
      </c>
      <c r="J762" s="3">
        <v>0</v>
      </c>
      <c r="K762" s="3">
        <v>0</v>
      </c>
      <c r="L762" s="3">
        <v>0</v>
      </c>
      <c r="M762" s="3">
        <v>0</v>
      </c>
      <c r="N762" s="3">
        <v>0</v>
      </c>
      <c r="O762" s="3">
        <v>0</v>
      </c>
      <c r="P762" s="3">
        <v>0</v>
      </c>
      <c r="Q762" s="3">
        <v>0</v>
      </c>
      <c r="R762" s="3">
        <v>0</v>
      </c>
      <c r="S762" s="3">
        <v>0</v>
      </c>
      <c r="T762" s="3">
        <v>0</v>
      </c>
      <c r="U762" s="3">
        <v>0</v>
      </c>
      <c r="V762" s="3">
        <v>48360</v>
      </c>
      <c r="W762">
        <v>1624</v>
      </c>
      <c r="X762">
        <v>1527</v>
      </c>
      <c r="Y762" s="16">
        <v>2.52050887471216</v>
      </c>
      <c r="Z762" s="17">
        <v>0.170470660787054</v>
      </c>
      <c r="AA762" s="7" t="str">
        <f t="shared" si="15"/>
        <v>ASNS A</v>
      </c>
      <c r="AB762">
        <v>761</v>
      </c>
      <c r="AC762" t="s">
        <v>5447</v>
      </c>
      <c r="AD762">
        <v>1624</v>
      </c>
    </row>
    <row r="763" spans="1:30">
      <c r="A763" t="s">
        <v>2323</v>
      </c>
      <c r="B763" t="s">
        <v>2323</v>
      </c>
      <c r="C763" s="10" t="s">
        <v>2324</v>
      </c>
      <c r="D763" t="s">
        <v>4966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  <c r="M763" s="3">
        <v>0</v>
      </c>
      <c r="N763" s="3">
        <v>0</v>
      </c>
      <c r="O763" s="3">
        <v>0</v>
      </c>
      <c r="P763" s="3">
        <v>0</v>
      </c>
      <c r="Q763" s="3">
        <v>0</v>
      </c>
      <c r="R763" s="3">
        <v>0</v>
      </c>
      <c r="S763" s="3">
        <v>0</v>
      </c>
      <c r="T763" s="3">
        <v>19243</v>
      </c>
      <c r="U763" s="3">
        <v>0</v>
      </c>
      <c r="V763" s="3">
        <v>0</v>
      </c>
      <c r="W763">
        <v>1080</v>
      </c>
      <c r="X763">
        <v>991</v>
      </c>
      <c r="Y763" s="16">
        <v>2.0773487045235202</v>
      </c>
      <c r="Z763" s="17">
        <v>0.170470660787054</v>
      </c>
      <c r="AA763" s="7" t="str">
        <f t="shared" si="15"/>
        <v>YDJC I</v>
      </c>
      <c r="AB763">
        <v>762</v>
      </c>
      <c r="AC763" t="s">
        <v>4966</v>
      </c>
      <c r="AD763">
        <v>1080</v>
      </c>
    </row>
    <row r="764" spans="1:30">
      <c r="A764" t="s">
        <v>383</v>
      </c>
      <c r="B764" t="s">
        <v>383</v>
      </c>
      <c r="C764" s="10" t="s">
        <v>384</v>
      </c>
      <c r="D764" t="s">
        <v>4190</v>
      </c>
      <c r="E764" s="3">
        <v>606740</v>
      </c>
      <c r="F764" s="3">
        <v>169690</v>
      </c>
      <c r="G764" s="3">
        <v>84585</v>
      </c>
      <c r="H764" s="3">
        <v>406220</v>
      </c>
      <c r="I764" s="3">
        <v>0</v>
      </c>
      <c r="J764" s="3">
        <v>201990</v>
      </c>
      <c r="K764" s="3">
        <v>0</v>
      </c>
      <c r="L764" s="3">
        <v>68265</v>
      </c>
      <c r="M764" s="3">
        <v>86423</v>
      </c>
      <c r="N764" s="3">
        <v>110540</v>
      </c>
      <c r="O764" s="3">
        <v>0</v>
      </c>
      <c r="P764" s="3">
        <v>541280</v>
      </c>
      <c r="Q764" s="3">
        <v>466430</v>
      </c>
      <c r="R764" s="3">
        <v>0</v>
      </c>
      <c r="S764" s="3">
        <v>145240</v>
      </c>
      <c r="T764" s="3">
        <v>211010</v>
      </c>
      <c r="U764" s="3">
        <v>78296</v>
      </c>
      <c r="V764" s="3">
        <v>445940</v>
      </c>
      <c r="W764">
        <v>245</v>
      </c>
      <c r="X764">
        <v>162</v>
      </c>
      <c r="Y764" s="16">
        <v>2.94009681970513</v>
      </c>
      <c r="Z764" s="17">
        <v>0.38198115689927598</v>
      </c>
      <c r="AA764" s="7" t="str">
        <f t="shared" si="15"/>
        <v>S100A8</v>
      </c>
      <c r="AB764">
        <v>763</v>
      </c>
      <c r="AC764" t="s">
        <v>4190</v>
      </c>
      <c r="AD764">
        <v>245</v>
      </c>
    </row>
    <row r="765" spans="1:30">
      <c r="A765" t="s">
        <v>3697</v>
      </c>
      <c r="B765" t="s">
        <v>3697</v>
      </c>
      <c r="C765" s="10" t="s">
        <v>3698</v>
      </c>
      <c r="D765" t="s">
        <v>5474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  <c r="M765" s="3">
        <v>0</v>
      </c>
      <c r="N765" s="3">
        <v>0</v>
      </c>
      <c r="O765" s="3">
        <v>0</v>
      </c>
      <c r="P765" s="3">
        <v>0</v>
      </c>
      <c r="Q765" s="3">
        <v>0</v>
      </c>
      <c r="R765" s="3">
        <v>0</v>
      </c>
      <c r="S765" s="3">
        <v>0</v>
      </c>
      <c r="T765" s="3">
        <v>18689</v>
      </c>
      <c r="U765" s="3">
        <v>0</v>
      </c>
      <c r="V765" s="3">
        <v>0</v>
      </c>
      <c r="W765">
        <v>1655</v>
      </c>
      <c r="X765">
        <v>1558</v>
      </c>
      <c r="Y765" s="16">
        <v>2.06330058527384</v>
      </c>
      <c r="Z765" s="17">
        <v>0.170470660787054</v>
      </c>
      <c r="AA765" s="7" t="str">
        <f t="shared" si="15"/>
        <v xml:space="preserve">HAUS6 </v>
      </c>
      <c r="AB765">
        <v>764</v>
      </c>
      <c r="AC765" t="s">
        <v>5871</v>
      </c>
      <c r="AD765">
        <v>1655</v>
      </c>
    </row>
    <row r="766" spans="1:30">
      <c r="A766" t="s">
        <v>2755</v>
      </c>
      <c r="B766" t="s">
        <v>2755</v>
      </c>
      <c r="C766" s="10" t="s">
        <v>2756</v>
      </c>
      <c r="D766" t="s">
        <v>5130</v>
      </c>
      <c r="E766" s="3">
        <v>0</v>
      </c>
      <c r="F766" s="3">
        <v>210250</v>
      </c>
      <c r="G766" s="3">
        <v>0</v>
      </c>
      <c r="H766" s="3">
        <v>72459</v>
      </c>
      <c r="I766" s="3">
        <v>84355</v>
      </c>
      <c r="J766" s="3">
        <v>0</v>
      </c>
      <c r="K766" s="3">
        <v>188150</v>
      </c>
      <c r="L766" s="3">
        <v>156020</v>
      </c>
      <c r="M766" s="3">
        <v>0</v>
      </c>
      <c r="N766" s="3">
        <v>0</v>
      </c>
      <c r="O766" s="3">
        <v>69634</v>
      </c>
      <c r="P766" s="3">
        <v>0</v>
      </c>
      <c r="Q766" s="3">
        <v>135010</v>
      </c>
      <c r="R766" s="3">
        <v>0</v>
      </c>
      <c r="S766" s="3">
        <v>0</v>
      </c>
      <c r="T766" s="3">
        <v>0</v>
      </c>
      <c r="U766" s="3">
        <v>140750</v>
      </c>
      <c r="V766" s="3">
        <v>95681</v>
      </c>
      <c r="W766">
        <v>1260</v>
      </c>
      <c r="X766">
        <v>1168</v>
      </c>
      <c r="Y766" s="16">
        <v>3.02787157762583</v>
      </c>
      <c r="Z766" s="17">
        <v>0.386236084474189</v>
      </c>
      <c r="AA766" s="7" t="str">
        <f t="shared" si="15"/>
        <v>TFG Ty</v>
      </c>
      <c r="AB766">
        <v>765</v>
      </c>
      <c r="AC766" t="s">
        <v>5130</v>
      </c>
      <c r="AD766">
        <v>1260</v>
      </c>
    </row>
    <row r="767" spans="1:30">
      <c r="A767" t="s">
        <v>3282</v>
      </c>
      <c r="B767" t="s">
        <v>3283</v>
      </c>
      <c r="C767" s="10" t="s">
        <v>3284</v>
      </c>
      <c r="D767" t="s">
        <v>5328</v>
      </c>
      <c r="E767" s="3">
        <v>7331200</v>
      </c>
      <c r="F767" s="3">
        <v>32881000</v>
      </c>
      <c r="G767" s="3">
        <v>17189000</v>
      </c>
      <c r="H767" s="3">
        <v>29705000</v>
      </c>
      <c r="I767" s="3">
        <v>39628000</v>
      </c>
      <c r="J767" s="3">
        <v>15276000</v>
      </c>
      <c r="K767" s="3">
        <v>30164000</v>
      </c>
      <c r="L767" s="3">
        <v>57272000</v>
      </c>
      <c r="M767" s="3">
        <v>11284000</v>
      </c>
      <c r="N767" s="3">
        <v>21953000</v>
      </c>
      <c r="O767" s="3">
        <v>24299000</v>
      </c>
      <c r="P767" s="3">
        <v>22143000</v>
      </c>
      <c r="Q767" s="3">
        <v>30482000</v>
      </c>
      <c r="R767" s="3">
        <v>0</v>
      </c>
      <c r="S767" s="3">
        <v>9354800</v>
      </c>
      <c r="T767" s="3">
        <v>13526000</v>
      </c>
      <c r="U767" s="3">
        <v>27830000</v>
      </c>
      <c r="V767" s="3">
        <v>24407000</v>
      </c>
      <c r="W767">
        <v>1484</v>
      </c>
      <c r="X767">
        <v>1389</v>
      </c>
      <c r="Y767" s="16">
        <v>2.7631561547124899</v>
      </c>
      <c r="Z767" s="17">
        <v>0.51089555383037899</v>
      </c>
      <c r="AA767" s="7" t="str">
        <f t="shared" si="15"/>
        <v xml:space="preserve">PCMT1 </v>
      </c>
      <c r="AB767">
        <v>766</v>
      </c>
      <c r="AC767" t="s">
        <v>5872</v>
      </c>
      <c r="AD767">
        <v>1484</v>
      </c>
    </row>
    <row r="768" spans="1:30">
      <c r="A768" t="s">
        <v>2923</v>
      </c>
      <c r="B768" t="s">
        <v>2923</v>
      </c>
      <c r="C768" s="10" t="s">
        <v>2924</v>
      </c>
      <c r="D768" t="s">
        <v>5195</v>
      </c>
      <c r="E768" s="3">
        <v>0</v>
      </c>
      <c r="F768" s="3">
        <v>0</v>
      </c>
      <c r="G768" s="3">
        <v>0</v>
      </c>
      <c r="H768" s="3">
        <v>0</v>
      </c>
      <c r="I768" s="3">
        <v>0</v>
      </c>
      <c r="J768" s="3">
        <v>0</v>
      </c>
      <c r="K768" s="3">
        <v>0</v>
      </c>
      <c r="L768" s="3">
        <v>0</v>
      </c>
      <c r="M768" s="3">
        <v>0</v>
      </c>
      <c r="N768" s="3">
        <v>0</v>
      </c>
      <c r="O768" s="3">
        <v>0</v>
      </c>
      <c r="P768" s="3">
        <v>0</v>
      </c>
      <c r="Q768" s="3">
        <v>0</v>
      </c>
      <c r="R768" s="3">
        <v>0</v>
      </c>
      <c r="S768" s="3">
        <v>0</v>
      </c>
      <c r="T768" s="3">
        <v>1312</v>
      </c>
      <c r="U768" s="3">
        <v>0</v>
      </c>
      <c r="V768" s="3">
        <v>15627</v>
      </c>
      <c r="W768">
        <v>1330</v>
      </c>
      <c r="X768">
        <v>1238</v>
      </c>
      <c r="Y768" s="16">
        <v>2.7631017423633102</v>
      </c>
      <c r="Z768" s="17">
        <v>4.4252367061294103E-2</v>
      </c>
      <c r="AA768" s="7" t="str">
        <f t="shared" si="15"/>
        <v>POLR3B</v>
      </c>
      <c r="AB768">
        <v>767</v>
      </c>
      <c r="AC768" t="s">
        <v>5195</v>
      </c>
      <c r="AD768">
        <v>1330</v>
      </c>
    </row>
    <row r="769" spans="1:30">
      <c r="A769" t="s">
        <v>253</v>
      </c>
      <c r="B769" t="s">
        <v>253</v>
      </c>
      <c r="C769" s="10" t="s">
        <v>254</v>
      </c>
      <c r="D769" t="s">
        <v>4137</v>
      </c>
      <c r="E769" s="3">
        <v>0</v>
      </c>
      <c r="F769" s="3">
        <v>0</v>
      </c>
      <c r="G769" s="3">
        <v>0</v>
      </c>
      <c r="H769" s="3">
        <v>6697.3</v>
      </c>
      <c r="I769" s="3">
        <v>0</v>
      </c>
      <c r="J769" s="3">
        <v>0</v>
      </c>
      <c r="K769" s="3">
        <v>31350</v>
      </c>
      <c r="L769" s="3">
        <v>0</v>
      </c>
      <c r="M769" s="3">
        <v>0</v>
      </c>
      <c r="N769" s="3">
        <v>0</v>
      </c>
      <c r="O769" s="3">
        <v>0</v>
      </c>
      <c r="P769" s="3">
        <v>0</v>
      </c>
      <c r="Q769" s="3">
        <v>0</v>
      </c>
      <c r="R769" s="3">
        <v>0</v>
      </c>
      <c r="S769" s="3">
        <v>0</v>
      </c>
      <c r="T769" s="3">
        <v>17946</v>
      </c>
      <c r="U769" s="3">
        <v>0</v>
      </c>
      <c r="V769" s="3">
        <v>0</v>
      </c>
      <c r="W769">
        <v>189</v>
      </c>
      <c r="X769">
        <v>106</v>
      </c>
      <c r="Y769" s="16">
        <v>2.0437915652801699</v>
      </c>
      <c r="Z769" s="17">
        <v>0.170470660787054</v>
      </c>
      <c r="AA769" s="7" t="str">
        <f t="shared" si="15"/>
        <v xml:space="preserve">LONP1 </v>
      </c>
      <c r="AB769">
        <v>768</v>
      </c>
      <c r="AC769" t="s">
        <v>5873</v>
      </c>
      <c r="AD769">
        <v>189</v>
      </c>
    </row>
    <row r="770" spans="1:30">
      <c r="A770" t="s">
        <v>3294</v>
      </c>
      <c r="B770" t="s">
        <v>3294</v>
      </c>
      <c r="C770" s="10" t="s">
        <v>3295</v>
      </c>
      <c r="D770" t="s">
        <v>5332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68953</v>
      </c>
      <c r="L770" s="3">
        <v>0</v>
      </c>
      <c r="M770" s="3">
        <v>0</v>
      </c>
      <c r="N770" s="3">
        <v>0</v>
      </c>
      <c r="O770" s="3">
        <v>0</v>
      </c>
      <c r="P770" s="3">
        <v>0</v>
      </c>
      <c r="Q770" s="3">
        <v>0</v>
      </c>
      <c r="R770" s="3">
        <v>0</v>
      </c>
      <c r="S770" s="3">
        <v>0</v>
      </c>
      <c r="T770" s="3">
        <v>17706</v>
      </c>
      <c r="U770" s="3">
        <v>0</v>
      </c>
      <c r="V770" s="3">
        <v>0</v>
      </c>
      <c r="W770">
        <v>1488</v>
      </c>
      <c r="X770">
        <v>1393</v>
      </c>
      <c r="Y770" s="16">
        <v>2.03731690205105</v>
      </c>
      <c r="Z770" s="17">
        <v>0.170470660787054</v>
      </c>
      <c r="AA770" s="7" t="str">
        <f t="shared" si="15"/>
        <v xml:space="preserve">BRWD2 </v>
      </c>
      <c r="AB770">
        <v>769</v>
      </c>
      <c r="AC770" t="s">
        <v>5874</v>
      </c>
      <c r="AD770">
        <v>1488</v>
      </c>
    </row>
    <row r="771" spans="1:30">
      <c r="A771" t="s">
        <v>915</v>
      </c>
      <c r="B771" t="s">
        <v>916</v>
      </c>
      <c r="C771" s="10" t="s">
        <v>917</v>
      </c>
      <c r="D771" t="s">
        <v>4396</v>
      </c>
      <c r="E771" s="3">
        <v>7133.6</v>
      </c>
      <c r="F771" s="3">
        <v>0</v>
      </c>
      <c r="G771" s="3">
        <v>98751</v>
      </c>
      <c r="H771" s="3">
        <v>7059</v>
      </c>
      <c r="I771" s="3">
        <v>0</v>
      </c>
      <c r="J771" s="3">
        <v>0</v>
      </c>
      <c r="K771" s="3">
        <v>0</v>
      </c>
      <c r="L771" s="3">
        <v>52231</v>
      </c>
      <c r="M771" s="3">
        <v>0</v>
      </c>
      <c r="N771" s="3">
        <v>0</v>
      </c>
      <c r="O771" s="3">
        <v>0</v>
      </c>
      <c r="P771" s="3">
        <v>0</v>
      </c>
      <c r="Q771" s="3">
        <v>0</v>
      </c>
      <c r="R771" s="3">
        <v>0</v>
      </c>
      <c r="S771" s="3">
        <v>0</v>
      </c>
      <c r="T771" s="3">
        <v>0</v>
      </c>
      <c r="U771" s="3">
        <v>0</v>
      </c>
      <c r="V771" s="3">
        <v>43178</v>
      </c>
      <c r="W771">
        <v>466</v>
      </c>
      <c r="X771">
        <v>382</v>
      </c>
      <c r="Y771" s="16">
        <v>2.46600293299631</v>
      </c>
      <c r="Z771" s="17">
        <v>0.170470660787054</v>
      </c>
      <c r="AA771" s="7" t="str">
        <f t="shared" si="15"/>
        <v>PPA1 I</v>
      </c>
      <c r="AB771">
        <v>770</v>
      </c>
      <c r="AC771" t="s">
        <v>4396</v>
      </c>
      <c r="AD771">
        <v>466</v>
      </c>
    </row>
    <row r="772" spans="1:30">
      <c r="A772" t="s">
        <v>2085</v>
      </c>
      <c r="B772" t="s">
        <v>2085</v>
      </c>
      <c r="C772" s="10" t="s">
        <v>2086</v>
      </c>
      <c r="D772" t="s">
        <v>4869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  <c r="M772" s="3">
        <v>0</v>
      </c>
      <c r="N772" s="3">
        <v>0</v>
      </c>
      <c r="O772" s="3">
        <v>0</v>
      </c>
      <c r="P772" s="3">
        <v>0</v>
      </c>
      <c r="Q772" s="3">
        <v>0</v>
      </c>
      <c r="R772" s="3">
        <v>0</v>
      </c>
      <c r="S772" s="3">
        <v>0</v>
      </c>
      <c r="T772" s="3">
        <v>17436</v>
      </c>
      <c r="U772" s="3">
        <v>0</v>
      </c>
      <c r="V772" s="3">
        <v>0</v>
      </c>
      <c r="W772">
        <v>976</v>
      </c>
      <c r="X772">
        <v>889</v>
      </c>
      <c r="Y772" s="16">
        <v>2.02992716278467</v>
      </c>
      <c r="Z772" s="17">
        <v>0.170470660787054</v>
      </c>
      <c r="AA772" s="7" t="str">
        <f t="shared" si="15"/>
        <v>FTSJD2</v>
      </c>
      <c r="AB772">
        <v>771</v>
      </c>
      <c r="AC772" t="s">
        <v>4869</v>
      </c>
      <c r="AD772">
        <v>976</v>
      </c>
    </row>
    <row r="773" spans="1:30">
      <c r="A773" t="s">
        <v>2821</v>
      </c>
      <c r="B773" t="s">
        <v>2822</v>
      </c>
      <c r="C773" s="10" t="s">
        <v>2823</v>
      </c>
      <c r="D773" t="s">
        <v>5158</v>
      </c>
      <c r="E773" s="3">
        <v>0</v>
      </c>
      <c r="F773" s="3">
        <v>0</v>
      </c>
      <c r="G773" s="3">
        <v>110290</v>
      </c>
      <c r="H773" s="3">
        <v>196740</v>
      </c>
      <c r="I773" s="3">
        <v>0</v>
      </c>
      <c r="J773" s="3">
        <v>1575200</v>
      </c>
      <c r="K773" s="3">
        <v>0</v>
      </c>
      <c r="L773" s="3">
        <v>600610</v>
      </c>
      <c r="M773" s="3">
        <v>39201</v>
      </c>
      <c r="N773" s="3">
        <v>0</v>
      </c>
      <c r="O773" s="3">
        <v>0</v>
      </c>
      <c r="P773" s="3">
        <v>119820</v>
      </c>
      <c r="Q773" s="3">
        <v>0</v>
      </c>
      <c r="R773" s="3">
        <v>0</v>
      </c>
      <c r="S773" s="3">
        <v>515220</v>
      </c>
      <c r="T773" s="3">
        <v>0</v>
      </c>
      <c r="U773" s="3">
        <v>97090</v>
      </c>
      <c r="V773" s="3">
        <v>233940</v>
      </c>
      <c r="W773">
        <v>1289</v>
      </c>
      <c r="X773">
        <v>1197</v>
      </c>
      <c r="Y773" s="16">
        <v>2.8267149939087299</v>
      </c>
      <c r="Z773" s="17">
        <v>0.468818248493377</v>
      </c>
      <c r="AA773" s="7" t="str">
        <f t="shared" si="15"/>
        <v>SNRPA1</v>
      </c>
      <c r="AB773">
        <v>772</v>
      </c>
      <c r="AC773" t="s">
        <v>5158</v>
      </c>
      <c r="AD773">
        <v>1289</v>
      </c>
    </row>
    <row r="774" spans="1:30">
      <c r="A774" t="s">
        <v>2915</v>
      </c>
      <c r="B774" t="s">
        <v>2915</v>
      </c>
      <c r="C774" s="10" t="s">
        <v>2916</v>
      </c>
      <c r="D774" t="s">
        <v>5192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  <c r="M774" s="3">
        <v>0</v>
      </c>
      <c r="N774" s="3">
        <v>0</v>
      </c>
      <c r="O774" s="3">
        <v>0</v>
      </c>
      <c r="P774" s="3">
        <v>0</v>
      </c>
      <c r="Q774" s="3">
        <v>0</v>
      </c>
      <c r="R774" s="3">
        <v>0</v>
      </c>
      <c r="S774" s="3">
        <v>0</v>
      </c>
      <c r="T774" s="3">
        <v>0</v>
      </c>
      <c r="U774" s="3">
        <v>0</v>
      </c>
      <c r="V774" s="3">
        <v>42212</v>
      </c>
      <c r="W774">
        <v>1327</v>
      </c>
      <c r="X774">
        <v>1235</v>
      </c>
      <c r="Y774" s="16">
        <v>2.4551218550665399</v>
      </c>
      <c r="Z774" s="17">
        <v>0.170470660787054</v>
      </c>
      <c r="AA774" s="7" t="str">
        <f t="shared" si="15"/>
        <v xml:space="preserve">THOC6 </v>
      </c>
      <c r="AB774">
        <v>773</v>
      </c>
      <c r="AC774" t="s">
        <v>5875</v>
      </c>
      <c r="AD774">
        <v>1327</v>
      </c>
    </row>
    <row r="775" spans="1:30">
      <c r="A775" t="s">
        <v>912</v>
      </c>
      <c r="B775" t="s">
        <v>913</v>
      </c>
      <c r="C775" s="10" t="s">
        <v>914</v>
      </c>
      <c r="D775" t="s">
        <v>4395</v>
      </c>
      <c r="E775" s="3">
        <v>0</v>
      </c>
      <c r="F775" s="3">
        <v>0</v>
      </c>
      <c r="G775" s="3">
        <v>0</v>
      </c>
      <c r="H775" s="3">
        <v>0</v>
      </c>
      <c r="I775" s="3">
        <v>0</v>
      </c>
      <c r="J775" s="3">
        <v>0</v>
      </c>
      <c r="K775" s="3">
        <v>11979</v>
      </c>
      <c r="L775" s="3">
        <v>0</v>
      </c>
      <c r="M775" s="3">
        <v>18512</v>
      </c>
      <c r="N775" s="3">
        <v>0</v>
      </c>
      <c r="O775" s="3">
        <v>0</v>
      </c>
      <c r="P775" s="3">
        <v>0</v>
      </c>
      <c r="Q775" s="3">
        <v>0</v>
      </c>
      <c r="R775" s="3">
        <v>0</v>
      </c>
      <c r="S775" s="3">
        <v>0</v>
      </c>
      <c r="T775" s="3">
        <v>4344</v>
      </c>
      <c r="U775" s="3">
        <v>3821</v>
      </c>
      <c r="V775" s="3">
        <v>0</v>
      </c>
      <c r="W775">
        <v>465</v>
      </c>
      <c r="X775">
        <v>381</v>
      </c>
      <c r="Y775" s="16">
        <v>2.6615143100539602</v>
      </c>
      <c r="Z775" s="17">
        <v>1.8515523839668199E-2</v>
      </c>
      <c r="AA775" s="7" t="str">
        <f t="shared" si="15"/>
        <v xml:space="preserve">PLEC1 </v>
      </c>
      <c r="AB775">
        <v>774</v>
      </c>
      <c r="AC775" t="s">
        <v>5876</v>
      </c>
      <c r="AD775">
        <v>465</v>
      </c>
    </row>
    <row r="776" spans="1:30">
      <c r="A776" t="s">
        <v>3011</v>
      </c>
      <c r="B776" t="s">
        <v>3011</v>
      </c>
      <c r="C776" s="10" t="s">
        <v>3012</v>
      </c>
      <c r="D776" t="s">
        <v>5227</v>
      </c>
      <c r="E776" s="3">
        <v>0</v>
      </c>
      <c r="F776" s="3">
        <v>110870</v>
      </c>
      <c r="G776" s="3">
        <v>0</v>
      </c>
      <c r="H776" s="3">
        <v>295350</v>
      </c>
      <c r="I776" s="3">
        <v>776120</v>
      </c>
      <c r="J776" s="3">
        <v>570200</v>
      </c>
      <c r="K776" s="3">
        <v>57794</v>
      </c>
      <c r="L776" s="3">
        <v>106980</v>
      </c>
      <c r="M776" s="3">
        <v>0</v>
      </c>
      <c r="N776" s="3">
        <v>15749</v>
      </c>
      <c r="O776" s="3">
        <v>43341</v>
      </c>
      <c r="P776" s="3">
        <v>0</v>
      </c>
      <c r="Q776" s="3">
        <v>56182</v>
      </c>
      <c r="R776" s="3">
        <v>0</v>
      </c>
      <c r="S776" s="3">
        <v>308870</v>
      </c>
      <c r="T776" s="3">
        <v>12640</v>
      </c>
      <c r="U776" s="3">
        <v>284060</v>
      </c>
      <c r="V776" s="3">
        <v>138530</v>
      </c>
      <c r="W776">
        <v>1365</v>
      </c>
      <c r="X776">
        <v>1273</v>
      </c>
      <c r="Y776" s="16">
        <v>3.0469816388163302</v>
      </c>
      <c r="Z776" s="17">
        <v>0.297359693797275</v>
      </c>
      <c r="AA776" s="7" t="str">
        <f t="shared" si="15"/>
        <v>WIBG I</v>
      </c>
      <c r="AB776">
        <v>775</v>
      </c>
      <c r="AC776" t="s">
        <v>5227</v>
      </c>
      <c r="AD776">
        <v>1365</v>
      </c>
    </row>
    <row r="777" spans="1:30">
      <c r="A777" t="s">
        <v>990</v>
      </c>
      <c r="B777" t="s">
        <v>990</v>
      </c>
      <c r="C777" s="10" t="s">
        <v>991</v>
      </c>
      <c r="D777" t="s">
        <v>4325</v>
      </c>
      <c r="E777" s="3">
        <v>0</v>
      </c>
      <c r="F777" s="3">
        <v>0</v>
      </c>
      <c r="G777" s="3">
        <v>13337</v>
      </c>
      <c r="H777" s="3">
        <v>0</v>
      </c>
      <c r="I777" s="3">
        <v>0</v>
      </c>
      <c r="J777" s="3">
        <v>0</v>
      </c>
      <c r="K777" s="3">
        <v>33634</v>
      </c>
      <c r="L777" s="3">
        <v>57362</v>
      </c>
      <c r="M777" s="3">
        <v>13271</v>
      </c>
      <c r="N777" s="3">
        <v>0</v>
      </c>
      <c r="O777" s="3">
        <v>0</v>
      </c>
      <c r="P777" s="3">
        <v>0</v>
      </c>
      <c r="Q777" s="3">
        <v>0</v>
      </c>
      <c r="R777" s="3">
        <v>0</v>
      </c>
      <c r="S777" s="3">
        <v>0</v>
      </c>
      <c r="T777" s="3">
        <v>0</v>
      </c>
      <c r="U777" s="3">
        <v>39660</v>
      </c>
      <c r="V777" s="3">
        <v>0</v>
      </c>
      <c r="W777">
        <v>498</v>
      </c>
      <c r="X777">
        <v>414</v>
      </c>
      <c r="Y777" s="16">
        <v>2.4251323523720698</v>
      </c>
      <c r="Z777" s="17">
        <v>0.170470660787054</v>
      </c>
      <c r="AA777" s="7" t="str">
        <f t="shared" si="15"/>
        <v>- cDNA</v>
      </c>
      <c r="AB777">
        <v>776</v>
      </c>
      <c r="AC777" t="e">
        <f>- cDNA</f>
        <v>#NAME?</v>
      </c>
      <c r="AD777">
        <v>498</v>
      </c>
    </row>
    <row r="778" spans="1:30">
      <c r="A778" t="s">
        <v>409</v>
      </c>
      <c r="B778" t="s">
        <v>409</v>
      </c>
      <c r="C778" s="10" t="s">
        <v>410</v>
      </c>
      <c r="D778" t="s">
        <v>4201</v>
      </c>
      <c r="E778" s="3">
        <v>0</v>
      </c>
      <c r="F778" s="3">
        <v>0</v>
      </c>
      <c r="G778" s="3">
        <v>0</v>
      </c>
      <c r="H778" s="3">
        <v>0</v>
      </c>
      <c r="I778" s="3">
        <v>0</v>
      </c>
      <c r="J778" s="3">
        <v>0</v>
      </c>
      <c r="K778" s="3">
        <v>9846.7000000000007</v>
      </c>
      <c r="L778" s="3">
        <v>0</v>
      </c>
      <c r="M778" s="3">
        <v>0</v>
      </c>
      <c r="N778" s="3">
        <v>0</v>
      </c>
      <c r="O778" s="3">
        <v>0</v>
      </c>
      <c r="P778" s="3">
        <v>0</v>
      </c>
      <c r="Q778" s="3">
        <v>0</v>
      </c>
      <c r="R778" s="3">
        <v>0</v>
      </c>
      <c r="S778" s="3">
        <v>0</v>
      </c>
      <c r="T778" s="3">
        <v>16712</v>
      </c>
      <c r="U778" s="3">
        <v>0</v>
      </c>
      <c r="V778" s="3">
        <v>0</v>
      </c>
      <c r="W778">
        <v>258</v>
      </c>
      <c r="X778">
        <v>175</v>
      </c>
      <c r="Y778" s="16">
        <v>2.0095322590223699</v>
      </c>
      <c r="Z778" s="17">
        <v>0.170470660787054</v>
      </c>
      <c r="AA778" s="7" t="str">
        <f t="shared" si="15"/>
        <v>AKAP11</v>
      </c>
      <c r="AB778">
        <v>777</v>
      </c>
      <c r="AC778" t="s">
        <v>4201</v>
      </c>
      <c r="AD778">
        <v>258</v>
      </c>
    </row>
    <row r="779" spans="1:30">
      <c r="A779" t="s">
        <v>2971</v>
      </c>
      <c r="B779" t="s">
        <v>2971</v>
      </c>
      <c r="C779" s="10" t="s">
        <v>2972</v>
      </c>
      <c r="D779" t="s">
        <v>5215</v>
      </c>
      <c r="E779" s="3">
        <v>0</v>
      </c>
      <c r="F779" s="3">
        <v>0</v>
      </c>
      <c r="G779" s="3">
        <v>0</v>
      </c>
      <c r="H779" s="3">
        <v>0</v>
      </c>
      <c r="I779" s="3">
        <v>0</v>
      </c>
      <c r="J779" s="3">
        <v>0</v>
      </c>
      <c r="K779" s="3">
        <v>0</v>
      </c>
      <c r="L779" s="3">
        <v>63766</v>
      </c>
      <c r="M779" s="3">
        <v>23788</v>
      </c>
      <c r="N779" s="3">
        <v>0</v>
      </c>
      <c r="O779" s="3">
        <v>0</v>
      </c>
      <c r="P779" s="3">
        <v>0</v>
      </c>
      <c r="Q779" s="3">
        <v>0</v>
      </c>
      <c r="R779" s="3">
        <v>0</v>
      </c>
      <c r="S779" s="3">
        <v>0</v>
      </c>
      <c r="T779" s="3">
        <v>0</v>
      </c>
      <c r="U779" s="3">
        <v>0</v>
      </c>
      <c r="V779" s="3">
        <v>40854</v>
      </c>
      <c r="W779">
        <v>1350</v>
      </c>
      <c r="X779">
        <v>1258</v>
      </c>
      <c r="Y779" s="16">
        <v>2.4393965728575702</v>
      </c>
      <c r="Z779" s="17">
        <v>0.170470660787054</v>
      </c>
      <c r="AA779" s="7" t="str">
        <f t="shared" si="15"/>
        <v>PTGES2</v>
      </c>
      <c r="AB779">
        <v>778</v>
      </c>
      <c r="AC779" t="s">
        <v>5215</v>
      </c>
      <c r="AD779">
        <v>1350</v>
      </c>
    </row>
    <row r="780" spans="1:30">
      <c r="A780" t="s">
        <v>641</v>
      </c>
      <c r="B780" t="s">
        <v>642</v>
      </c>
      <c r="C780" s="10" t="s">
        <v>643</v>
      </c>
      <c r="D780" t="s">
        <v>4292</v>
      </c>
      <c r="E780" s="3">
        <v>10474</v>
      </c>
      <c r="F780" s="3">
        <v>5890800</v>
      </c>
      <c r="G780" s="3">
        <v>3444200</v>
      </c>
      <c r="H780" s="3">
        <v>9928500</v>
      </c>
      <c r="I780" s="3">
        <v>20771000</v>
      </c>
      <c r="J780" s="3">
        <v>18744000</v>
      </c>
      <c r="K780" s="3">
        <v>14130000</v>
      </c>
      <c r="L780" s="3">
        <v>16363000</v>
      </c>
      <c r="M780" s="3">
        <v>24322000</v>
      </c>
      <c r="N780" s="3">
        <v>4309100</v>
      </c>
      <c r="O780" s="3">
        <v>1979500</v>
      </c>
      <c r="P780" s="3">
        <v>5203800</v>
      </c>
      <c r="Q780" s="3">
        <v>8965600</v>
      </c>
      <c r="R780" s="3">
        <v>284860</v>
      </c>
      <c r="S780" s="3">
        <v>13552000</v>
      </c>
      <c r="T780" s="3">
        <v>11531000</v>
      </c>
      <c r="U780" s="3">
        <v>37297000</v>
      </c>
      <c r="V780" s="3">
        <v>38456000</v>
      </c>
      <c r="W780">
        <v>356</v>
      </c>
      <c r="X780">
        <v>272</v>
      </c>
      <c r="Y780" s="16">
        <v>2.9069822175960698</v>
      </c>
      <c r="Z780" s="17">
        <v>5.2642034276826101E-2</v>
      </c>
      <c r="AA780" s="7" t="str">
        <f t="shared" si="15"/>
        <v>RPS3 4</v>
      </c>
      <c r="AB780">
        <v>779</v>
      </c>
      <c r="AC780" t="s">
        <v>4292</v>
      </c>
      <c r="AD780">
        <v>356</v>
      </c>
    </row>
    <row r="781" spans="1:30">
      <c r="A781" t="s">
        <v>1630</v>
      </c>
      <c r="B781" t="s">
        <v>1630</v>
      </c>
      <c r="C781" s="10" t="s">
        <v>1631</v>
      </c>
      <c r="D781" t="s">
        <v>4680</v>
      </c>
      <c r="E781" s="3">
        <v>0</v>
      </c>
      <c r="F781" s="3">
        <v>0</v>
      </c>
      <c r="G781" s="3">
        <v>0</v>
      </c>
      <c r="H781" s="3">
        <v>0</v>
      </c>
      <c r="I781" s="3">
        <v>0</v>
      </c>
      <c r="J781" s="3">
        <v>0</v>
      </c>
      <c r="K781" s="3">
        <v>0</v>
      </c>
      <c r="L781" s="3">
        <v>0</v>
      </c>
      <c r="M781" s="3">
        <v>0</v>
      </c>
      <c r="N781" s="3">
        <v>0</v>
      </c>
      <c r="O781" s="3">
        <v>0</v>
      </c>
      <c r="P781" s="3">
        <v>0</v>
      </c>
      <c r="Q781" s="3">
        <v>0</v>
      </c>
      <c r="R781" s="3">
        <v>0</v>
      </c>
      <c r="S781" s="3">
        <v>0</v>
      </c>
      <c r="T781" s="3">
        <v>16529</v>
      </c>
      <c r="U781" s="3">
        <v>0</v>
      </c>
      <c r="V781" s="3">
        <v>0</v>
      </c>
      <c r="W781">
        <v>775</v>
      </c>
      <c r="X781">
        <v>689</v>
      </c>
      <c r="Y781" s="16">
        <v>2.0042372747208899</v>
      </c>
      <c r="Z781" s="17">
        <v>0.170470660787054</v>
      </c>
      <c r="AA781" s="7" t="str">
        <f t="shared" si="15"/>
        <v>UBAP2L</v>
      </c>
      <c r="AB781">
        <v>780</v>
      </c>
      <c r="AC781" t="s">
        <v>4680</v>
      </c>
      <c r="AD781">
        <v>775</v>
      </c>
    </row>
    <row r="782" spans="1:30">
      <c r="A782" t="s">
        <v>3791</v>
      </c>
      <c r="B782" t="s">
        <v>3791</v>
      </c>
      <c r="C782" s="10" t="s">
        <v>3792</v>
      </c>
      <c r="D782" t="s">
        <v>5508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17780</v>
      </c>
      <c r="L782" s="3">
        <v>93493</v>
      </c>
      <c r="M782" s="3">
        <v>0</v>
      </c>
      <c r="N782" s="3">
        <v>0</v>
      </c>
      <c r="O782" s="3">
        <v>0</v>
      </c>
      <c r="P782" s="3">
        <v>0</v>
      </c>
      <c r="Q782" s="3">
        <v>0</v>
      </c>
      <c r="R782" s="3">
        <v>0</v>
      </c>
      <c r="S782" s="3">
        <v>0</v>
      </c>
      <c r="T782" s="3">
        <v>0</v>
      </c>
      <c r="U782" s="3">
        <v>0</v>
      </c>
      <c r="V782" s="3">
        <v>40314</v>
      </c>
      <c r="W782">
        <v>1695</v>
      </c>
      <c r="X782">
        <v>1597</v>
      </c>
      <c r="Y782" s="16">
        <v>2.43299777188331</v>
      </c>
      <c r="Z782" s="17">
        <v>0.170470660787054</v>
      </c>
      <c r="AA782" s="7" t="str">
        <f t="shared" si="15"/>
        <v>DIS3 I</v>
      </c>
      <c r="AB782">
        <v>781</v>
      </c>
      <c r="AC782" t="s">
        <v>5508</v>
      </c>
      <c r="AD782">
        <v>1695</v>
      </c>
    </row>
    <row r="783" spans="1:30">
      <c r="A783" t="s">
        <v>624</v>
      </c>
      <c r="B783" t="s">
        <v>625</v>
      </c>
      <c r="C783" s="10" t="s">
        <v>626</v>
      </c>
      <c r="D783" t="s">
        <v>5580</v>
      </c>
      <c r="E783" s="3">
        <v>0</v>
      </c>
      <c r="F783" s="3">
        <v>0</v>
      </c>
      <c r="G783" s="3">
        <v>0</v>
      </c>
      <c r="H783" s="3">
        <v>0</v>
      </c>
      <c r="I783" s="3">
        <v>188620</v>
      </c>
      <c r="J783" s="3">
        <v>277060</v>
      </c>
      <c r="K783" s="3">
        <v>0</v>
      </c>
      <c r="L783" s="3">
        <v>115550</v>
      </c>
      <c r="M783" s="3">
        <v>191340</v>
      </c>
      <c r="N783" s="3">
        <v>0</v>
      </c>
      <c r="O783" s="3">
        <v>0</v>
      </c>
      <c r="P783" s="3">
        <v>0</v>
      </c>
      <c r="Q783" s="3">
        <v>0</v>
      </c>
      <c r="R783" s="3">
        <v>0</v>
      </c>
      <c r="S783" s="3">
        <v>0</v>
      </c>
      <c r="T783" s="3">
        <v>0</v>
      </c>
      <c r="U783" s="3">
        <v>0</v>
      </c>
      <c r="V783" s="3">
        <v>40303</v>
      </c>
      <c r="W783">
        <v>349</v>
      </c>
      <c r="X783">
        <v>265</v>
      </c>
      <c r="Y783" s="16">
        <v>2.4328665369862201</v>
      </c>
      <c r="Z783" s="17">
        <v>0.170470660787054</v>
      </c>
      <c r="AA783" s="7" t="e">
        <f t="shared" si="15"/>
        <v>#VALUE!</v>
      </c>
      <c r="AB783">
        <v>782</v>
      </c>
      <c r="AC783" t="s">
        <v>5580</v>
      </c>
      <c r="AD783">
        <v>349</v>
      </c>
    </row>
    <row r="784" spans="1:30">
      <c r="A784" t="s">
        <v>936</v>
      </c>
      <c r="B784" t="s">
        <v>937</v>
      </c>
      <c r="C784" s="10" t="s">
        <v>938</v>
      </c>
      <c r="D784" t="s">
        <v>4405</v>
      </c>
      <c r="E784" s="3">
        <v>39880</v>
      </c>
      <c r="F784" s="3">
        <v>572260</v>
      </c>
      <c r="G784" s="3">
        <v>106060</v>
      </c>
      <c r="H784" s="3">
        <v>375370</v>
      </c>
      <c r="I784" s="3">
        <v>312130</v>
      </c>
      <c r="J784" s="3">
        <v>173340</v>
      </c>
      <c r="K784" s="3">
        <v>470320</v>
      </c>
      <c r="L784" s="3">
        <v>592580</v>
      </c>
      <c r="M784" s="3">
        <v>96241</v>
      </c>
      <c r="N784" s="3">
        <v>93845</v>
      </c>
      <c r="O784" s="3">
        <v>176850</v>
      </c>
      <c r="P784" s="3">
        <v>258920</v>
      </c>
      <c r="Q784" s="3">
        <v>79561</v>
      </c>
      <c r="R784" s="3">
        <v>0</v>
      </c>
      <c r="S784" s="3">
        <v>41813</v>
      </c>
      <c r="T784" s="3">
        <v>145890</v>
      </c>
      <c r="U784" s="3">
        <v>670070</v>
      </c>
      <c r="V784" s="3">
        <v>293880</v>
      </c>
      <c r="W784">
        <v>475</v>
      </c>
      <c r="X784">
        <v>391</v>
      </c>
      <c r="Y784" s="16">
        <v>2.9638232118462202</v>
      </c>
      <c r="Z784" s="17">
        <v>0.226313605008544</v>
      </c>
      <c r="AA784" s="7" t="str">
        <f t="shared" si="15"/>
        <v>CHCHD3</v>
      </c>
      <c r="AB784">
        <v>783</v>
      </c>
      <c r="AC784" t="s">
        <v>4405</v>
      </c>
      <c r="AD784">
        <v>475</v>
      </c>
    </row>
    <row r="785" spans="1:30">
      <c r="A785" t="s">
        <v>2474</v>
      </c>
      <c r="B785" t="s">
        <v>2474</v>
      </c>
      <c r="C785" s="10" t="s">
        <v>2475</v>
      </c>
      <c r="D785" t="s">
        <v>5023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68933</v>
      </c>
      <c r="L785" s="3">
        <v>0</v>
      </c>
      <c r="M785" s="3">
        <v>0</v>
      </c>
      <c r="N785" s="3">
        <v>0</v>
      </c>
      <c r="O785" s="3">
        <v>0</v>
      </c>
      <c r="P785" s="3">
        <v>0</v>
      </c>
      <c r="Q785" s="3">
        <v>0</v>
      </c>
      <c r="R785" s="3">
        <v>0</v>
      </c>
      <c r="S785" s="3">
        <v>0</v>
      </c>
      <c r="T785" s="3">
        <v>0</v>
      </c>
      <c r="U785" s="3">
        <v>0</v>
      </c>
      <c r="V785" s="3">
        <v>39774</v>
      </c>
      <c r="W785">
        <v>1141</v>
      </c>
      <c r="X785">
        <v>1052</v>
      </c>
      <c r="Y785" s="16">
        <v>2.4265126794157199</v>
      </c>
      <c r="Z785" s="17">
        <v>0.170470660787054</v>
      </c>
      <c r="AA785" s="7" t="str">
        <f t="shared" si="15"/>
        <v xml:space="preserve">UCHL5 </v>
      </c>
      <c r="AB785">
        <v>784</v>
      </c>
      <c r="AC785" t="s">
        <v>5877</v>
      </c>
      <c r="AD785">
        <v>1141</v>
      </c>
    </row>
    <row r="786" spans="1:30">
      <c r="A786" t="s">
        <v>3132</v>
      </c>
      <c r="B786" t="s">
        <v>3132</v>
      </c>
      <c r="C786" s="10" t="s">
        <v>3133</v>
      </c>
      <c r="D786" t="s">
        <v>5271</v>
      </c>
      <c r="E786" s="3">
        <v>0</v>
      </c>
      <c r="F786" s="3">
        <v>0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97365</v>
      </c>
      <c r="M786" s="3">
        <v>18857</v>
      </c>
      <c r="N786" s="3">
        <v>0</v>
      </c>
      <c r="O786" s="3">
        <v>0</v>
      </c>
      <c r="P786" s="3">
        <v>0</v>
      </c>
      <c r="Q786" s="3">
        <v>0</v>
      </c>
      <c r="R786" s="3">
        <v>0</v>
      </c>
      <c r="S786" s="3">
        <v>0</v>
      </c>
      <c r="T786" s="3">
        <v>0</v>
      </c>
      <c r="U786" s="3">
        <v>0</v>
      </c>
      <c r="V786" s="3">
        <v>39243</v>
      </c>
      <c r="W786">
        <v>1417</v>
      </c>
      <c r="X786">
        <v>1325</v>
      </c>
      <c r="Y786" s="16">
        <v>2.4200492382255101</v>
      </c>
      <c r="Z786" s="17">
        <v>0.170470660787054</v>
      </c>
      <c r="AA786" s="7" t="str">
        <f t="shared" si="15"/>
        <v>VBP1 V</v>
      </c>
      <c r="AB786">
        <v>785</v>
      </c>
      <c r="AC786" t="s">
        <v>5271</v>
      </c>
      <c r="AD786">
        <v>1417</v>
      </c>
    </row>
    <row r="787" spans="1:30">
      <c r="A787" t="s">
        <v>970</v>
      </c>
      <c r="B787" t="s">
        <v>970</v>
      </c>
      <c r="C787" s="10" t="s">
        <v>971</v>
      </c>
      <c r="D787" t="s">
        <v>4416</v>
      </c>
      <c r="E787" s="3">
        <v>0</v>
      </c>
      <c r="F787" s="3">
        <v>0</v>
      </c>
      <c r="G787" s="3">
        <v>0</v>
      </c>
      <c r="H787" s="3">
        <v>0</v>
      </c>
      <c r="I787" s="3">
        <v>0</v>
      </c>
      <c r="J787" s="3">
        <v>0</v>
      </c>
      <c r="K787" s="3">
        <v>13736</v>
      </c>
      <c r="L787" s="3">
        <v>0</v>
      </c>
      <c r="M787" s="3">
        <v>42495</v>
      </c>
      <c r="N787" s="3">
        <v>0</v>
      </c>
      <c r="O787" s="3">
        <v>0</v>
      </c>
      <c r="P787" s="3">
        <v>0</v>
      </c>
      <c r="Q787" s="3">
        <v>0</v>
      </c>
      <c r="R787" s="3">
        <v>0</v>
      </c>
      <c r="S787" s="3">
        <v>0</v>
      </c>
      <c r="T787" s="3">
        <v>0</v>
      </c>
      <c r="U787" s="3">
        <v>0</v>
      </c>
      <c r="V787" s="3">
        <v>38271</v>
      </c>
      <c r="W787">
        <v>489</v>
      </c>
      <c r="X787">
        <v>405</v>
      </c>
      <c r="Y787" s="16">
        <v>2.40798799262316</v>
      </c>
      <c r="Z787" s="17">
        <v>0.170470660787054</v>
      </c>
      <c r="AA787" s="7" t="str">
        <f t="shared" si="15"/>
        <v>L2HGDH</v>
      </c>
      <c r="AB787">
        <v>786</v>
      </c>
      <c r="AC787" t="s">
        <v>4416</v>
      </c>
      <c r="AD787">
        <v>489</v>
      </c>
    </row>
    <row r="788" spans="1:30">
      <c r="A788" t="s">
        <v>2472</v>
      </c>
      <c r="B788" t="s">
        <v>2472</v>
      </c>
      <c r="C788" s="10" t="s">
        <v>2473</v>
      </c>
      <c r="D788" t="s">
        <v>5022</v>
      </c>
      <c r="E788" s="3">
        <v>0</v>
      </c>
      <c r="F788" s="3">
        <v>0</v>
      </c>
      <c r="G788" s="3">
        <v>0</v>
      </c>
      <c r="H788" s="3">
        <v>14177</v>
      </c>
      <c r="I788" s="3">
        <v>0</v>
      </c>
      <c r="J788" s="3">
        <v>0</v>
      </c>
      <c r="K788" s="3">
        <v>0</v>
      </c>
      <c r="L788" s="3">
        <v>0</v>
      </c>
      <c r="M788" s="3">
        <v>0</v>
      </c>
      <c r="N788" s="3">
        <v>0</v>
      </c>
      <c r="O788" s="3">
        <v>0</v>
      </c>
      <c r="P788" s="3">
        <v>0</v>
      </c>
      <c r="Q788" s="3">
        <v>0</v>
      </c>
      <c r="R788" s="3">
        <v>0</v>
      </c>
      <c r="S788" s="3">
        <v>0</v>
      </c>
      <c r="T788" s="3">
        <v>15584</v>
      </c>
      <c r="U788" s="3">
        <v>0</v>
      </c>
      <c r="V788" s="3">
        <v>0</v>
      </c>
      <c r="W788">
        <v>1140</v>
      </c>
      <c r="X788">
        <v>1051</v>
      </c>
      <c r="Y788" s="16">
        <v>1.97592598736078</v>
      </c>
      <c r="Z788" s="17">
        <v>0.170470660787054</v>
      </c>
      <c r="AA788" s="7" t="str">
        <f t="shared" si="15"/>
        <v>SNRNP7</v>
      </c>
      <c r="AB788">
        <v>787</v>
      </c>
      <c r="AC788" t="s">
        <v>5022</v>
      </c>
      <c r="AD788">
        <v>1140</v>
      </c>
    </row>
    <row r="789" spans="1:30">
      <c r="A789" t="s">
        <v>509</v>
      </c>
      <c r="B789" t="s">
        <v>509</v>
      </c>
      <c r="C789" s="10" t="s">
        <v>510</v>
      </c>
      <c r="D789" t="s">
        <v>4241</v>
      </c>
      <c r="E789" s="3">
        <v>0</v>
      </c>
      <c r="F789" s="3">
        <v>0</v>
      </c>
      <c r="G789" s="3">
        <v>23695</v>
      </c>
      <c r="H789" s="3">
        <v>105810</v>
      </c>
      <c r="I789" s="3">
        <v>31433</v>
      </c>
      <c r="J789" s="3">
        <v>319200</v>
      </c>
      <c r="K789" s="3">
        <v>60888</v>
      </c>
      <c r="L789" s="3">
        <v>0</v>
      </c>
      <c r="M789" s="3">
        <v>239470</v>
      </c>
      <c r="N789" s="3">
        <v>8036.8</v>
      </c>
      <c r="O789" s="3">
        <v>10499</v>
      </c>
      <c r="P789" s="3">
        <v>0</v>
      </c>
      <c r="Q789" s="3">
        <v>137750</v>
      </c>
      <c r="R789" s="3">
        <v>270770</v>
      </c>
      <c r="S789" s="3">
        <v>314060</v>
      </c>
      <c r="T789" s="3">
        <v>70684</v>
      </c>
      <c r="U789" s="3">
        <v>348800</v>
      </c>
      <c r="V789" s="3">
        <v>451860</v>
      </c>
      <c r="W789">
        <v>300</v>
      </c>
      <c r="X789">
        <v>217</v>
      </c>
      <c r="Y789" s="16">
        <v>3.15063638102384</v>
      </c>
      <c r="Z789" s="17">
        <v>0.23759817449675</v>
      </c>
      <c r="AA789" s="7" t="str">
        <f t="shared" si="15"/>
        <v xml:space="preserve">G3BP2 </v>
      </c>
      <c r="AB789">
        <v>788</v>
      </c>
      <c r="AC789" t="s">
        <v>5878</v>
      </c>
      <c r="AD789">
        <v>300</v>
      </c>
    </row>
    <row r="790" spans="1:30">
      <c r="A790" t="s">
        <v>3765</v>
      </c>
      <c r="B790" t="s">
        <v>3765</v>
      </c>
      <c r="C790" s="10" t="s">
        <v>3766</v>
      </c>
      <c r="D790" t="s">
        <v>5496</v>
      </c>
      <c r="E790" s="3">
        <v>0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  <c r="M790" s="3">
        <v>0</v>
      </c>
      <c r="N790" s="3">
        <v>0</v>
      </c>
      <c r="O790" s="3">
        <v>0</v>
      </c>
      <c r="P790" s="3">
        <v>0</v>
      </c>
      <c r="Q790" s="3">
        <v>0</v>
      </c>
      <c r="R790" s="3">
        <v>0</v>
      </c>
      <c r="S790" s="3">
        <v>0</v>
      </c>
      <c r="T790" s="3">
        <v>0</v>
      </c>
      <c r="U790" s="3">
        <v>0</v>
      </c>
      <c r="V790" s="3">
        <v>37041</v>
      </c>
      <c r="W790">
        <v>1683</v>
      </c>
      <c r="X790">
        <v>1585</v>
      </c>
      <c r="Y790" s="16">
        <v>2.3922784757573199</v>
      </c>
      <c r="Z790" s="17">
        <v>0.170470660787054</v>
      </c>
      <c r="AA790" s="7" t="str">
        <f t="shared" si="15"/>
        <v>CYFIP2</v>
      </c>
      <c r="AB790">
        <v>789</v>
      </c>
      <c r="AC790" t="s">
        <v>5496</v>
      </c>
      <c r="AD790">
        <v>1683</v>
      </c>
    </row>
    <row r="791" spans="1:30">
      <c r="A791" t="s">
        <v>1568</v>
      </c>
      <c r="B791" t="s">
        <v>1568</v>
      </c>
      <c r="C791" s="10" t="s">
        <v>1569</v>
      </c>
      <c r="D791" t="s">
        <v>4655</v>
      </c>
      <c r="E791" s="3">
        <v>0</v>
      </c>
      <c r="F791" s="3">
        <v>0</v>
      </c>
      <c r="G791" s="3">
        <v>0</v>
      </c>
      <c r="H791" s="3">
        <v>0</v>
      </c>
      <c r="I791" s="3">
        <v>0</v>
      </c>
      <c r="J791" s="3">
        <v>0</v>
      </c>
      <c r="K791" s="3">
        <v>0</v>
      </c>
      <c r="L791" s="3">
        <v>102710</v>
      </c>
      <c r="M791" s="3">
        <v>0</v>
      </c>
      <c r="N791" s="3">
        <v>21446</v>
      </c>
      <c r="O791" s="3">
        <v>0</v>
      </c>
      <c r="P791" s="3">
        <v>0</v>
      </c>
      <c r="Q791" s="3">
        <v>105710</v>
      </c>
      <c r="R791" s="3">
        <v>0</v>
      </c>
      <c r="S791" s="3">
        <v>0</v>
      </c>
      <c r="T791" s="3">
        <v>42659</v>
      </c>
      <c r="U791" s="3">
        <v>44363</v>
      </c>
      <c r="V791" s="3">
        <v>0</v>
      </c>
      <c r="W791">
        <v>746</v>
      </c>
      <c r="X791">
        <v>661</v>
      </c>
      <c r="Y791" s="16">
        <v>2.4261817280677702</v>
      </c>
      <c r="Z791" s="17">
        <v>0.42530379379698302</v>
      </c>
      <c r="AA791" s="7" t="str">
        <f t="shared" si="15"/>
        <v>SLC3A2</v>
      </c>
      <c r="AB791">
        <v>790</v>
      </c>
      <c r="AC791" t="s">
        <v>4655</v>
      </c>
      <c r="AD791">
        <v>746</v>
      </c>
    </row>
    <row r="792" spans="1:30">
      <c r="A792" t="s">
        <v>1021</v>
      </c>
      <c r="B792" t="s">
        <v>1021</v>
      </c>
      <c r="C792" s="10" t="s">
        <v>1022</v>
      </c>
      <c r="D792" t="s">
        <v>4435</v>
      </c>
      <c r="E792" s="3">
        <v>33351</v>
      </c>
      <c r="F792" s="3">
        <v>0</v>
      </c>
      <c r="G792" s="3">
        <v>0</v>
      </c>
      <c r="H792" s="3">
        <v>0</v>
      </c>
      <c r="I792" s="3">
        <v>0</v>
      </c>
      <c r="J792" s="3">
        <v>0</v>
      </c>
      <c r="K792" s="3">
        <v>0</v>
      </c>
      <c r="L792" s="3">
        <v>98092</v>
      </c>
      <c r="M792" s="3">
        <v>0</v>
      </c>
      <c r="N792" s="3">
        <v>0</v>
      </c>
      <c r="O792" s="3">
        <v>0</v>
      </c>
      <c r="P792" s="3">
        <v>0</v>
      </c>
      <c r="Q792" s="3">
        <v>0</v>
      </c>
      <c r="R792" s="3">
        <v>0</v>
      </c>
      <c r="S792" s="3">
        <v>0</v>
      </c>
      <c r="T792" s="3">
        <v>0</v>
      </c>
      <c r="U792" s="3">
        <v>34981</v>
      </c>
      <c r="V792" s="3">
        <v>0</v>
      </c>
      <c r="W792">
        <v>511</v>
      </c>
      <c r="X792">
        <v>427</v>
      </c>
      <c r="Y792" s="16">
        <v>2.36476130388183</v>
      </c>
      <c r="Z792" s="17">
        <v>0.170470660787054</v>
      </c>
      <c r="AA792" s="7" t="str">
        <f t="shared" si="15"/>
        <v>RPS21;</v>
      </c>
      <c r="AB792">
        <v>791</v>
      </c>
      <c r="AC792" t="s">
        <v>4435</v>
      </c>
      <c r="AD792">
        <v>511</v>
      </c>
    </row>
    <row r="793" spans="1:30">
      <c r="A793" t="s">
        <v>3936</v>
      </c>
      <c r="B793" t="s">
        <v>3936</v>
      </c>
      <c r="C793" s="10" t="s">
        <v>3937</v>
      </c>
      <c r="D793" t="s">
        <v>5557</v>
      </c>
      <c r="E793" s="3">
        <v>0</v>
      </c>
      <c r="F793" s="3">
        <v>0</v>
      </c>
      <c r="G793" s="3">
        <v>42725</v>
      </c>
      <c r="H793" s="3">
        <v>0</v>
      </c>
      <c r="I793" s="3">
        <v>0</v>
      </c>
      <c r="J793" s="3">
        <v>0</v>
      </c>
      <c r="K793" s="3">
        <v>0</v>
      </c>
      <c r="L793" s="3">
        <v>0</v>
      </c>
      <c r="M793" s="3">
        <v>0</v>
      </c>
      <c r="N793" s="3">
        <v>0</v>
      </c>
      <c r="O793" s="3">
        <v>0</v>
      </c>
      <c r="P793" s="3">
        <v>0</v>
      </c>
      <c r="Q793" s="3">
        <v>0</v>
      </c>
      <c r="R793" s="3">
        <v>0</v>
      </c>
      <c r="S793" s="3">
        <v>0</v>
      </c>
      <c r="T793" s="3">
        <v>0</v>
      </c>
      <c r="U793" s="3">
        <v>0</v>
      </c>
      <c r="V793" s="3">
        <v>34802</v>
      </c>
      <c r="W793">
        <v>1755</v>
      </c>
      <c r="X793">
        <v>1657</v>
      </c>
      <c r="Y793" s="16">
        <v>2.3622941989163602</v>
      </c>
      <c r="Z793" s="17">
        <v>0.170470660787054</v>
      </c>
      <c r="AA793" s="7" t="str">
        <f t="shared" si="15"/>
        <v xml:space="preserve">FANCL </v>
      </c>
      <c r="AB793">
        <v>792</v>
      </c>
      <c r="AC793" t="s">
        <v>5879</v>
      </c>
      <c r="AD793">
        <v>1755</v>
      </c>
    </row>
    <row r="794" spans="1:30">
      <c r="A794" t="s">
        <v>1019</v>
      </c>
      <c r="B794" t="s">
        <v>1019</v>
      </c>
      <c r="C794" s="10" t="s">
        <v>1020</v>
      </c>
      <c r="D794" t="s">
        <v>4434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  <c r="M794" s="3">
        <v>0</v>
      </c>
      <c r="N794" s="3">
        <v>0</v>
      </c>
      <c r="O794" s="3">
        <v>0</v>
      </c>
      <c r="P794" s="3">
        <v>0</v>
      </c>
      <c r="Q794" s="3">
        <v>0</v>
      </c>
      <c r="R794" s="3">
        <v>0</v>
      </c>
      <c r="S794" s="3">
        <v>0</v>
      </c>
      <c r="T794" s="3">
        <v>0</v>
      </c>
      <c r="U794" s="3">
        <v>0</v>
      </c>
      <c r="V794" s="3">
        <v>34745</v>
      </c>
      <c r="W794">
        <v>510</v>
      </c>
      <c r="X794">
        <v>426</v>
      </c>
      <c r="Y794" s="16">
        <v>2.3615059201433102</v>
      </c>
      <c r="Z794" s="17">
        <v>0.170470660787054</v>
      </c>
      <c r="AA794" s="7" t="str">
        <f t="shared" si="15"/>
        <v>RFC2 I</v>
      </c>
      <c r="AB794">
        <v>793</v>
      </c>
      <c r="AC794" t="s">
        <v>4434</v>
      </c>
      <c r="AD794">
        <v>510</v>
      </c>
    </row>
    <row r="795" spans="1:30">
      <c r="A795" t="s">
        <v>3456</v>
      </c>
      <c r="B795" t="s">
        <v>3457</v>
      </c>
      <c r="C795" s="10" t="s">
        <v>3458</v>
      </c>
      <c r="D795" t="s">
        <v>5580</v>
      </c>
      <c r="E795" s="3">
        <v>0</v>
      </c>
      <c r="F795" s="3">
        <v>0</v>
      </c>
      <c r="G795" s="3">
        <v>0</v>
      </c>
      <c r="H795" s="3">
        <v>0</v>
      </c>
      <c r="I795" s="3">
        <v>0</v>
      </c>
      <c r="J795" s="3">
        <v>0</v>
      </c>
      <c r="K795" s="3">
        <v>0</v>
      </c>
      <c r="L795" s="3">
        <v>0</v>
      </c>
      <c r="M795" s="3">
        <v>0</v>
      </c>
      <c r="N795" s="3">
        <v>4371600</v>
      </c>
      <c r="O795" s="3">
        <v>0</v>
      </c>
      <c r="P795" s="3">
        <v>0</v>
      </c>
      <c r="Q795" s="3">
        <v>0</v>
      </c>
      <c r="R795" s="3">
        <v>0</v>
      </c>
      <c r="S795" s="3">
        <v>0</v>
      </c>
      <c r="T795" s="3">
        <v>1756000</v>
      </c>
      <c r="U795" s="3">
        <v>0</v>
      </c>
      <c r="V795" s="3">
        <v>0</v>
      </c>
      <c r="W795">
        <v>1554</v>
      </c>
      <c r="X795">
        <v>1458</v>
      </c>
      <c r="Y795" s="16">
        <v>1.90466547635937</v>
      </c>
      <c r="Z795" s="17">
        <v>0.67920662316301095</v>
      </c>
      <c r="AA795" s="7" t="e">
        <f t="shared" si="15"/>
        <v>#VALUE!</v>
      </c>
      <c r="AB795">
        <v>794</v>
      </c>
      <c r="AC795" t="s">
        <v>5580</v>
      </c>
      <c r="AD795">
        <v>1554</v>
      </c>
    </row>
    <row r="796" spans="1:30">
      <c r="A796" t="s">
        <v>2236</v>
      </c>
      <c r="B796" t="s">
        <v>2236</v>
      </c>
      <c r="C796" s="10" t="s">
        <v>2237</v>
      </c>
      <c r="D796" t="s">
        <v>4933</v>
      </c>
      <c r="E796" s="3">
        <v>0</v>
      </c>
      <c r="F796" s="3">
        <v>0</v>
      </c>
      <c r="G796" s="3">
        <v>0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  <c r="M796" s="3">
        <v>0</v>
      </c>
      <c r="N796" s="3">
        <v>0</v>
      </c>
      <c r="O796" s="3">
        <v>0</v>
      </c>
      <c r="P796" s="3">
        <v>0</v>
      </c>
      <c r="Q796" s="3">
        <v>0</v>
      </c>
      <c r="R796" s="3">
        <v>0</v>
      </c>
      <c r="S796" s="3">
        <v>0</v>
      </c>
      <c r="T796" s="3">
        <v>0</v>
      </c>
      <c r="U796" s="3">
        <v>0</v>
      </c>
      <c r="V796" s="3">
        <v>34480</v>
      </c>
      <c r="W796">
        <v>1042</v>
      </c>
      <c r="X796">
        <v>955</v>
      </c>
      <c r="Y796" s="16">
        <v>2.35782405132549</v>
      </c>
      <c r="Z796" s="17">
        <v>0.170470660787054</v>
      </c>
      <c r="AA796" s="7" t="str">
        <f t="shared" si="15"/>
        <v>TPM3 t</v>
      </c>
      <c r="AB796">
        <v>795</v>
      </c>
      <c r="AC796" t="s">
        <v>4933</v>
      </c>
      <c r="AD796">
        <v>1042</v>
      </c>
    </row>
    <row r="797" spans="1:30">
      <c r="A797" t="s">
        <v>3433</v>
      </c>
      <c r="B797" t="s">
        <v>3434</v>
      </c>
      <c r="C797" s="10" t="s">
        <v>3435</v>
      </c>
      <c r="D797" t="s">
        <v>5383</v>
      </c>
      <c r="E797" s="3">
        <v>11433000</v>
      </c>
      <c r="F797" s="3">
        <v>3551400</v>
      </c>
      <c r="G797" s="3">
        <v>1140300</v>
      </c>
      <c r="H797" s="3">
        <v>510670</v>
      </c>
      <c r="I797" s="3">
        <v>17800000</v>
      </c>
      <c r="J797" s="3">
        <v>5635200</v>
      </c>
      <c r="K797" s="3">
        <v>11312000</v>
      </c>
      <c r="L797" s="3">
        <v>23493000</v>
      </c>
      <c r="M797" s="3">
        <v>3628600</v>
      </c>
      <c r="N797" s="3">
        <v>4301500</v>
      </c>
      <c r="O797" s="3">
        <v>7627900</v>
      </c>
      <c r="P797" s="3">
        <v>3748800</v>
      </c>
      <c r="Q797" s="3">
        <v>12952000</v>
      </c>
      <c r="R797" s="3">
        <v>0</v>
      </c>
      <c r="S797" s="3">
        <v>20897000</v>
      </c>
      <c r="T797" s="3">
        <v>5174400</v>
      </c>
      <c r="U797" s="3">
        <v>18406000</v>
      </c>
      <c r="V797" s="3">
        <v>7237300</v>
      </c>
      <c r="W797">
        <v>1545</v>
      </c>
      <c r="X797">
        <v>1449</v>
      </c>
      <c r="Y797" s="16">
        <v>2.6277636324757201</v>
      </c>
      <c r="Z797" s="17">
        <v>0.50103105099789202</v>
      </c>
      <c r="AA797" s="7" t="str">
        <f t="shared" ref="AA797:AA860" si="16">MID(C797,SEARCH("Gene_Symbol=",C797)+12,6)</f>
        <v>RPL27A</v>
      </c>
      <c r="AB797">
        <v>796</v>
      </c>
      <c r="AC797" t="s">
        <v>5383</v>
      </c>
      <c r="AD797">
        <v>1545</v>
      </c>
    </row>
    <row r="798" spans="1:30">
      <c r="A798" t="s">
        <v>2485</v>
      </c>
      <c r="B798" t="s">
        <v>2486</v>
      </c>
      <c r="C798" s="10" t="s">
        <v>2487</v>
      </c>
      <c r="D798" t="s">
        <v>5028</v>
      </c>
      <c r="E798" s="3">
        <v>0</v>
      </c>
      <c r="F798" s="3">
        <v>0</v>
      </c>
      <c r="G798" s="3">
        <v>8168.3</v>
      </c>
      <c r="H798" s="3">
        <v>0</v>
      </c>
      <c r="I798" s="3">
        <v>0</v>
      </c>
      <c r="J798" s="3">
        <v>0</v>
      </c>
      <c r="K798" s="3">
        <v>36521</v>
      </c>
      <c r="L798" s="3">
        <v>192700</v>
      </c>
      <c r="M798" s="3">
        <v>128510</v>
      </c>
      <c r="N798" s="3">
        <v>0</v>
      </c>
      <c r="O798" s="3">
        <v>0</v>
      </c>
      <c r="P798" s="3">
        <v>0</v>
      </c>
      <c r="Q798" s="3">
        <v>32369</v>
      </c>
      <c r="R798" s="3">
        <v>0</v>
      </c>
      <c r="S798" s="3">
        <v>0</v>
      </c>
      <c r="T798" s="3">
        <v>113040</v>
      </c>
      <c r="U798" s="3">
        <v>0</v>
      </c>
      <c r="V798" s="3">
        <v>0</v>
      </c>
      <c r="W798">
        <v>1146</v>
      </c>
      <c r="X798">
        <v>1057</v>
      </c>
      <c r="Y798" s="16">
        <v>1.7651037524877899</v>
      </c>
      <c r="Z798" s="17">
        <v>0.51347915235452302</v>
      </c>
      <c r="AA798" s="7" t="str">
        <f t="shared" si="16"/>
        <v xml:space="preserve">PRPS2 </v>
      </c>
      <c r="AB798">
        <v>797</v>
      </c>
      <c r="AC798" t="s">
        <v>5880</v>
      </c>
      <c r="AD798">
        <v>1146</v>
      </c>
    </row>
    <row r="799" spans="1:30">
      <c r="A799" t="s">
        <v>2105</v>
      </c>
      <c r="B799" t="s">
        <v>2105</v>
      </c>
      <c r="C799" s="10" t="s">
        <v>2106</v>
      </c>
      <c r="D799" t="s">
        <v>4878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  <c r="M799" s="3">
        <v>0</v>
      </c>
      <c r="N799" s="3">
        <v>0</v>
      </c>
      <c r="O799" s="3">
        <v>0</v>
      </c>
      <c r="P799" s="3">
        <v>0</v>
      </c>
      <c r="Q799" s="3">
        <v>0</v>
      </c>
      <c r="R799" s="3">
        <v>0</v>
      </c>
      <c r="S799" s="3">
        <v>0</v>
      </c>
      <c r="T799" s="3">
        <v>0</v>
      </c>
      <c r="U799" s="3">
        <v>0</v>
      </c>
      <c r="V799" s="3">
        <v>34190</v>
      </c>
      <c r="W799">
        <v>985</v>
      </c>
      <c r="X799">
        <v>898</v>
      </c>
      <c r="Y799" s="16">
        <v>2.3537622674402501</v>
      </c>
      <c r="Z799" s="17">
        <v>0.170470660787054</v>
      </c>
      <c r="AA799" s="7" t="str">
        <f t="shared" si="16"/>
        <v>C3orf5</v>
      </c>
      <c r="AB799">
        <v>798</v>
      </c>
      <c r="AC799" t="s">
        <v>4878</v>
      </c>
      <c r="AD799">
        <v>985</v>
      </c>
    </row>
    <row r="800" spans="1:30">
      <c r="A800" t="s">
        <v>2193</v>
      </c>
      <c r="B800" t="s">
        <v>2194</v>
      </c>
      <c r="C800" s="10" t="s">
        <v>2195</v>
      </c>
      <c r="D800" t="s">
        <v>4915</v>
      </c>
      <c r="E800" s="3">
        <v>57189</v>
      </c>
      <c r="F800" s="3">
        <v>313630</v>
      </c>
      <c r="G800" s="3">
        <v>364240</v>
      </c>
      <c r="H800" s="3">
        <v>582360</v>
      </c>
      <c r="I800" s="3">
        <v>897740</v>
      </c>
      <c r="J800" s="3">
        <v>58094</v>
      </c>
      <c r="K800" s="3">
        <v>1082100</v>
      </c>
      <c r="L800" s="3">
        <v>844780</v>
      </c>
      <c r="M800" s="3">
        <v>445560</v>
      </c>
      <c r="N800" s="3">
        <v>28571</v>
      </c>
      <c r="O800" s="3">
        <v>0</v>
      </c>
      <c r="P800" s="3">
        <v>170820</v>
      </c>
      <c r="Q800" s="3">
        <v>628560</v>
      </c>
      <c r="R800" s="3">
        <v>103150</v>
      </c>
      <c r="S800" s="3">
        <v>1296000</v>
      </c>
      <c r="T800" s="3">
        <v>147230</v>
      </c>
      <c r="U800" s="3">
        <v>672980</v>
      </c>
      <c r="V800" s="3">
        <v>1545200</v>
      </c>
      <c r="W800">
        <v>1024</v>
      </c>
      <c r="X800">
        <v>937</v>
      </c>
      <c r="Y800" s="16">
        <v>2.96141099877689</v>
      </c>
      <c r="Z800" s="17">
        <v>0.31071554468316598</v>
      </c>
      <c r="AA800" s="7" t="str">
        <f t="shared" si="16"/>
        <v xml:space="preserve">PTBP1 </v>
      </c>
      <c r="AB800">
        <v>799</v>
      </c>
      <c r="AC800" t="s">
        <v>5881</v>
      </c>
      <c r="AD800">
        <v>1024</v>
      </c>
    </row>
    <row r="801" spans="1:30">
      <c r="A801" t="s">
        <v>2385</v>
      </c>
      <c r="B801" t="s">
        <v>2385</v>
      </c>
      <c r="C801" s="10" t="s">
        <v>2386</v>
      </c>
      <c r="D801" t="s">
        <v>4988</v>
      </c>
      <c r="E801" s="3">
        <v>0</v>
      </c>
      <c r="F801" s="3">
        <v>0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  <c r="M801" s="3">
        <v>0</v>
      </c>
      <c r="N801" s="3">
        <v>0</v>
      </c>
      <c r="O801" s="3">
        <v>0</v>
      </c>
      <c r="P801" s="3">
        <v>0</v>
      </c>
      <c r="Q801" s="3">
        <v>0</v>
      </c>
      <c r="R801" s="3">
        <v>0</v>
      </c>
      <c r="S801" s="3">
        <v>0</v>
      </c>
      <c r="T801" s="3">
        <v>0</v>
      </c>
      <c r="U801" s="3">
        <v>0</v>
      </c>
      <c r="V801" s="3">
        <v>33526</v>
      </c>
      <c r="W801">
        <v>1105</v>
      </c>
      <c r="X801">
        <v>1016</v>
      </c>
      <c r="Y801" s="16">
        <v>2.3443309148155098</v>
      </c>
      <c r="Z801" s="17">
        <v>0.170470660787054</v>
      </c>
      <c r="AA801" s="7" t="str">
        <f t="shared" si="16"/>
        <v>RASSF4</v>
      </c>
      <c r="AB801">
        <v>800</v>
      </c>
      <c r="AC801" t="s">
        <v>4988</v>
      </c>
      <c r="AD801">
        <v>1105</v>
      </c>
    </row>
    <row r="802" spans="1:30">
      <c r="A802" t="s">
        <v>2989</v>
      </c>
      <c r="B802" t="s">
        <v>2990</v>
      </c>
      <c r="C802" s="10" t="s">
        <v>2991</v>
      </c>
      <c r="D802" t="s">
        <v>5580</v>
      </c>
      <c r="E802" s="3">
        <v>92956</v>
      </c>
      <c r="F802" s="3">
        <v>268320</v>
      </c>
      <c r="G802" s="3">
        <v>143980</v>
      </c>
      <c r="H802" s="3">
        <v>626510</v>
      </c>
      <c r="I802" s="3">
        <v>220200</v>
      </c>
      <c r="J802" s="3">
        <v>265940</v>
      </c>
      <c r="K802" s="3">
        <v>1011600</v>
      </c>
      <c r="L802" s="3">
        <v>472050</v>
      </c>
      <c r="M802" s="3">
        <v>908860</v>
      </c>
      <c r="N802" s="3">
        <v>112650</v>
      </c>
      <c r="O802" s="3">
        <v>26660</v>
      </c>
      <c r="P802" s="3">
        <v>712330</v>
      </c>
      <c r="Q802" s="3">
        <v>83630</v>
      </c>
      <c r="R802" s="3">
        <v>0</v>
      </c>
      <c r="S802" s="3">
        <v>69482</v>
      </c>
      <c r="T802" s="3">
        <v>100410</v>
      </c>
      <c r="U802" s="3">
        <v>279600</v>
      </c>
      <c r="V802" s="3">
        <v>764170</v>
      </c>
      <c r="W802">
        <v>1357</v>
      </c>
      <c r="X802">
        <v>1265</v>
      </c>
      <c r="Y802" s="16">
        <v>2.8570028244185699</v>
      </c>
      <c r="Z802" s="17">
        <v>0.26811878416739299</v>
      </c>
      <c r="AA802" s="7" t="e">
        <f t="shared" si="16"/>
        <v>#VALUE!</v>
      </c>
      <c r="AB802">
        <v>801</v>
      </c>
      <c r="AC802" t="s">
        <v>5580</v>
      </c>
      <c r="AD802">
        <v>1357</v>
      </c>
    </row>
    <row r="803" spans="1:30">
      <c r="A803" t="s">
        <v>2863</v>
      </c>
      <c r="B803" t="s">
        <v>2863</v>
      </c>
      <c r="C803" s="10" t="s">
        <v>2864</v>
      </c>
      <c r="D803" t="s">
        <v>5173</v>
      </c>
      <c r="E803" s="3">
        <v>48848</v>
      </c>
      <c r="F803" s="3">
        <v>0</v>
      </c>
      <c r="G803" s="3">
        <v>2643400</v>
      </c>
      <c r="H803" s="3">
        <v>175000</v>
      </c>
      <c r="I803" s="3">
        <v>0</v>
      </c>
      <c r="J803" s="3">
        <v>2247800</v>
      </c>
      <c r="K803" s="3">
        <v>213660</v>
      </c>
      <c r="L803" s="3">
        <v>148430</v>
      </c>
      <c r="M803" s="3">
        <v>4479500</v>
      </c>
      <c r="N803" s="3">
        <v>359980</v>
      </c>
      <c r="O803" s="3">
        <v>0</v>
      </c>
      <c r="P803" s="3">
        <v>9102800</v>
      </c>
      <c r="Q803" s="3">
        <v>0</v>
      </c>
      <c r="R803" s="3">
        <v>72163</v>
      </c>
      <c r="S803" s="3">
        <v>1302100</v>
      </c>
      <c r="T803" s="3">
        <v>81221</v>
      </c>
      <c r="U803" s="3">
        <v>146180</v>
      </c>
      <c r="V803" s="3">
        <v>7537400</v>
      </c>
      <c r="W803">
        <v>1305</v>
      </c>
      <c r="X803">
        <v>1213</v>
      </c>
      <c r="Y803" s="16">
        <v>3.0997262533513101</v>
      </c>
      <c r="Z803" s="17">
        <v>0.46748108295840601</v>
      </c>
      <c r="AA803" s="7" t="str">
        <f t="shared" si="16"/>
        <v>LPXN L</v>
      </c>
      <c r="AB803">
        <v>802</v>
      </c>
      <c r="AC803" t="s">
        <v>5173</v>
      </c>
      <c r="AD803">
        <v>1305</v>
      </c>
    </row>
    <row r="804" spans="1:30">
      <c r="A804" t="s">
        <v>1826</v>
      </c>
      <c r="B804" t="s">
        <v>1827</v>
      </c>
      <c r="C804" s="10" t="s">
        <v>1828</v>
      </c>
      <c r="D804" t="s">
        <v>4760</v>
      </c>
      <c r="E804" s="3">
        <v>284750</v>
      </c>
      <c r="F804" s="3">
        <v>144130</v>
      </c>
      <c r="G804" s="3">
        <v>31071</v>
      </c>
      <c r="H804" s="3">
        <v>0</v>
      </c>
      <c r="I804" s="3">
        <v>115050</v>
      </c>
      <c r="J804" s="3">
        <v>0</v>
      </c>
      <c r="K804" s="3">
        <v>251910</v>
      </c>
      <c r="L804" s="3">
        <v>296310</v>
      </c>
      <c r="M804" s="3">
        <v>0</v>
      </c>
      <c r="N804" s="3">
        <v>22386</v>
      </c>
      <c r="O804" s="3">
        <v>0</v>
      </c>
      <c r="P804" s="3">
        <v>126870</v>
      </c>
      <c r="Q804" s="3">
        <v>41042</v>
      </c>
      <c r="R804" s="3">
        <v>0</v>
      </c>
      <c r="S804" s="3">
        <v>89337</v>
      </c>
      <c r="T804" s="3">
        <v>42899</v>
      </c>
      <c r="U804" s="3">
        <v>132710</v>
      </c>
      <c r="V804" s="3">
        <v>52411</v>
      </c>
      <c r="W804">
        <v>863</v>
      </c>
      <c r="X804">
        <v>776</v>
      </c>
      <c r="Y804" s="16">
        <v>2.8322046258564</v>
      </c>
      <c r="Z804" s="17">
        <v>0.29149484608333598</v>
      </c>
      <c r="AA804" s="7" t="str">
        <f t="shared" si="16"/>
        <v>MYL12A</v>
      </c>
      <c r="AB804">
        <v>803</v>
      </c>
      <c r="AC804" t="s">
        <v>4760</v>
      </c>
      <c r="AD804">
        <v>863</v>
      </c>
    </row>
    <row r="805" spans="1:30">
      <c r="A805" t="s">
        <v>2306</v>
      </c>
      <c r="B805" t="s">
        <v>2306</v>
      </c>
      <c r="C805" s="10" t="s">
        <v>2307</v>
      </c>
      <c r="D805" t="s">
        <v>4960</v>
      </c>
      <c r="E805" s="3">
        <v>11642000</v>
      </c>
      <c r="F805" s="3">
        <v>6492400</v>
      </c>
      <c r="G805" s="3">
        <v>986410</v>
      </c>
      <c r="H805" s="3">
        <v>0</v>
      </c>
      <c r="I805" s="3">
        <v>2964100</v>
      </c>
      <c r="J805" s="3">
        <v>1823600</v>
      </c>
      <c r="K805" s="3">
        <v>7869100</v>
      </c>
      <c r="L805" s="3">
        <v>3698100</v>
      </c>
      <c r="M805" s="3">
        <v>800720</v>
      </c>
      <c r="N805" s="3">
        <v>1558400</v>
      </c>
      <c r="O805" s="3">
        <v>4020700</v>
      </c>
      <c r="P805" s="3">
        <v>1976000</v>
      </c>
      <c r="Q805" s="3">
        <v>6404000</v>
      </c>
      <c r="R805" s="3">
        <v>0</v>
      </c>
      <c r="S805" s="3">
        <v>10621000</v>
      </c>
      <c r="T805" s="3">
        <v>4738700</v>
      </c>
      <c r="U805" s="3">
        <v>4232100</v>
      </c>
      <c r="V805" s="3">
        <v>5218400</v>
      </c>
      <c r="W805">
        <v>1072</v>
      </c>
      <c r="X805">
        <v>984</v>
      </c>
      <c r="Y805" s="16">
        <v>2.60543291582667</v>
      </c>
      <c r="Z805" s="17">
        <v>0.47369146674738299</v>
      </c>
      <c r="AA805" s="7" t="str">
        <f t="shared" si="16"/>
        <v xml:space="preserve">RPL36 </v>
      </c>
      <c r="AB805">
        <v>804</v>
      </c>
      <c r="AC805" t="s">
        <v>5882</v>
      </c>
      <c r="AD805">
        <v>1072</v>
      </c>
    </row>
    <row r="806" spans="1:30">
      <c r="A806" t="s">
        <v>269</v>
      </c>
      <c r="B806" t="s">
        <v>270</v>
      </c>
      <c r="C806" s="10" t="s">
        <v>271</v>
      </c>
      <c r="D806" t="s">
        <v>4142</v>
      </c>
      <c r="E806" s="3">
        <v>652800</v>
      </c>
      <c r="F806" s="3">
        <v>925770</v>
      </c>
      <c r="G806" s="3">
        <v>633190</v>
      </c>
      <c r="H806" s="3">
        <v>1033900</v>
      </c>
      <c r="I806" s="3">
        <v>2848200</v>
      </c>
      <c r="J806" s="3">
        <v>3798000</v>
      </c>
      <c r="K806" s="3">
        <v>878720</v>
      </c>
      <c r="L806" s="3">
        <v>2232400</v>
      </c>
      <c r="M806" s="3">
        <v>1688400</v>
      </c>
      <c r="N806" s="3">
        <v>697410</v>
      </c>
      <c r="O806" s="3">
        <v>0</v>
      </c>
      <c r="P806" s="3">
        <v>1757800</v>
      </c>
      <c r="Q806" s="3">
        <v>2872900</v>
      </c>
      <c r="R806" s="3">
        <v>48407</v>
      </c>
      <c r="S806" s="3">
        <v>2416800</v>
      </c>
      <c r="T806" s="3">
        <v>569820</v>
      </c>
      <c r="U806" s="3">
        <v>3946700</v>
      </c>
      <c r="V806" s="3">
        <v>2125100</v>
      </c>
      <c r="W806">
        <v>195</v>
      </c>
      <c r="X806">
        <v>112</v>
      </c>
      <c r="Y806" s="16">
        <v>2.9540441384139999</v>
      </c>
      <c r="Z806" s="17">
        <v>0.38339460961590399</v>
      </c>
      <c r="AA806" s="7" t="str">
        <f t="shared" si="16"/>
        <v>ILF2 I</v>
      </c>
      <c r="AB806">
        <v>805</v>
      </c>
      <c r="AC806" t="s">
        <v>4142</v>
      </c>
      <c r="AD806">
        <v>195</v>
      </c>
    </row>
    <row r="807" spans="1:30">
      <c r="A807" t="s">
        <v>979</v>
      </c>
      <c r="B807" t="s">
        <v>979</v>
      </c>
      <c r="C807" s="10" t="s">
        <v>980</v>
      </c>
      <c r="D807" t="s">
        <v>4420</v>
      </c>
      <c r="E807" s="3">
        <v>0</v>
      </c>
      <c r="F807" s="3">
        <v>7990.9</v>
      </c>
      <c r="G807" s="3">
        <v>0</v>
      </c>
      <c r="H807" s="3">
        <v>0</v>
      </c>
      <c r="I807" s="3">
        <v>0</v>
      </c>
      <c r="J807" s="3">
        <v>0</v>
      </c>
      <c r="K807" s="3">
        <v>19042</v>
      </c>
      <c r="L807" s="3">
        <v>0</v>
      </c>
      <c r="M807" s="3">
        <v>0</v>
      </c>
      <c r="N807" s="3">
        <v>0</v>
      </c>
      <c r="O807" s="3">
        <v>0</v>
      </c>
      <c r="P807" s="3">
        <v>0</v>
      </c>
      <c r="Q807" s="3">
        <v>0</v>
      </c>
      <c r="R807" s="3">
        <v>0</v>
      </c>
      <c r="S807" s="3">
        <v>0</v>
      </c>
      <c r="T807" s="3">
        <v>0</v>
      </c>
      <c r="U807" s="3">
        <v>0</v>
      </c>
      <c r="V807" s="3">
        <v>30241</v>
      </c>
      <c r="W807">
        <v>493</v>
      </c>
      <c r="X807">
        <v>409</v>
      </c>
      <c r="Y807" s="16">
        <v>2.2947394088296602</v>
      </c>
      <c r="Z807" s="17">
        <v>0.170470660787054</v>
      </c>
      <c r="AA807" s="7" t="str">
        <f t="shared" si="16"/>
        <v xml:space="preserve">TMED2 </v>
      </c>
      <c r="AB807">
        <v>806</v>
      </c>
      <c r="AC807" t="s">
        <v>5883</v>
      </c>
      <c r="AD807">
        <v>493</v>
      </c>
    </row>
    <row r="808" spans="1:30">
      <c r="A808" t="s">
        <v>2544</v>
      </c>
      <c r="B808" t="s">
        <v>2544</v>
      </c>
      <c r="C808" s="10" t="s">
        <v>2545</v>
      </c>
      <c r="D808" t="s">
        <v>5049</v>
      </c>
      <c r="E808" s="3">
        <v>0</v>
      </c>
      <c r="F808" s="3">
        <v>0</v>
      </c>
      <c r="G808" s="3">
        <v>15275</v>
      </c>
      <c r="H808" s="3">
        <v>15656</v>
      </c>
      <c r="I808" s="3">
        <v>0</v>
      </c>
      <c r="J808" s="3">
        <v>0</v>
      </c>
      <c r="K808" s="3">
        <v>0</v>
      </c>
      <c r="L808" s="3">
        <v>0</v>
      </c>
      <c r="M808" s="3">
        <v>117090</v>
      </c>
      <c r="N808" s="3">
        <v>0</v>
      </c>
      <c r="O808" s="3">
        <v>0</v>
      </c>
      <c r="P808" s="3">
        <v>0</v>
      </c>
      <c r="Q808" s="3">
        <v>0</v>
      </c>
      <c r="R808" s="3">
        <v>0</v>
      </c>
      <c r="S808" s="3">
        <v>0</v>
      </c>
      <c r="T808" s="3">
        <v>0</v>
      </c>
      <c r="U808" s="3">
        <v>0</v>
      </c>
      <c r="V808" s="3">
        <v>28129</v>
      </c>
      <c r="W808">
        <v>1170</v>
      </c>
      <c r="X808">
        <v>1080</v>
      </c>
      <c r="Y808" s="16">
        <v>2.2599235481947999</v>
      </c>
      <c r="Z808" s="17">
        <v>0.170470660787054</v>
      </c>
      <c r="AA808" s="7" t="str">
        <f t="shared" si="16"/>
        <v>SARS S</v>
      </c>
      <c r="AB808">
        <v>807</v>
      </c>
      <c r="AC808" t="s">
        <v>5049</v>
      </c>
      <c r="AD808">
        <v>1170</v>
      </c>
    </row>
    <row r="809" spans="1:30">
      <c r="A809" t="s">
        <v>1193</v>
      </c>
      <c r="B809" t="s">
        <v>1193</v>
      </c>
      <c r="C809" s="10" t="s">
        <v>1194</v>
      </c>
      <c r="D809" t="s">
        <v>4507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91627</v>
      </c>
      <c r="L809" s="3">
        <v>0</v>
      </c>
      <c r="M809" s="3">
        <v>13332</v>
      </c>
      <c r="N809" s="3">
        <v>0</v>
      </c>
      <c r="O809" s="3">
        <v>0</v>
      </c>
      <c r="P809" s="3">
        <v>0</v>
      </c>
      <c r="Q809" s="3">
        <v>0</v>
      </c>
      <c r="R809" s="3">
        <v>0</v>
      </c>
      <c r="S809" s="3">
        <v>0</v>
      </c>
      <c r="T809" s="3">
        <v>0</v>
      </c>
      <c r="U809" s="3">
        <v>0</v>
      </c>
      <c r="V809" s="3">
        <v>28072</v>
      </c>
      <c r="W809">
        <v>588</v>
      </c>
      <c r="X809">
        <v>503</v>
      </c>
      <c r="Y809" s="16">
        <v>2.25894807746739</v>
      </c>
      <c r="Z809" s="17">
        <v>0.170470660787054</v>
      </c>
      <c r="AA809" s="7" t="str">
        <f t="shared" si="16"/>
        <v xml:space="preserve">IMPA1 </v>
      </c>
      <c r="AB809">
        <v>808</v>
      </c>
      <c r="AC809" t="s">
        <v>5884</v>
      </c>
      <c r="AD809">
        <v>588</v>
      </c>
    </row>
    <row r="810" spans="1:30">
      <c r="A810" t="s">
        <v>2949</v>
      </c>
      <c r="B810" t="s">
        <v>2950</v>
      </c>
      <c r="C810" s="10" t="s">
        <v>2951</v>
      </c>
      <c r="D810" t="s">
        <v>5206</v>
      </c>
      <c r="E810" s="3">
        <v>2602800</v>
      </c>
      <c r="F810" s="3">
        <v>1376400</v>
      </c>
      <c r="G810" s="3">
        <v>0</v>
      </c>
      <c r="H810" s="3">
        <v>0</v>
      </c>
      <c r="I810" s="3">
        <v>0</v>
      </c>
      <c r="J810" s="3">
        <v>0</v>
      </c>
      <c r="K810" s="3">
        <v>976610</v>
      </c>
      <c r="L810" s="3">
        <v>640510</v>
      </c>
      <c r="M810" s="3">
        <v>288070</v>
      </c>
      <c r="N810" s="3">
        <v>928120</v>
      </c>
      <c r="O810" s="3">
        <v>104410</v>
      </c>
      <c r="P810" s="3">
        <v>112480</v>
      </c>
      <c r="Q810" s="3">
        <v>932650</v>
      </c>
      <c r="R810" s="3">
        <v>0</v>
      </c>
      <c r="S810" s="3">
        <v>560370</v>
      </c>
      <c r="T810" s="3">
        <v>555330</v>
      </c>
      <c r="U810" s="3">
        <v>1063900</v>
      </c>
      <c r="V810" s="3">
        <v>579160</v>
      </c>
      <c r="W810">
        <v>1341</v>
      </c>
      <c r="X810">
        <v>1249</v>
      </c>
      <c r="Y810" s="16">
        <v>2.7154801885088098</v>
      </c>
      <c r="Z810" s="17">
        <v>0.34690830460197403</v>
      </c>
      <c r="AA810" s="7" t="str">
        <f t="shared" si="16"/>
        <v>SNRPD1</v>
      </c>
      <c r="AB810">
        <v>809</v>
      </c>
      <c r="AC810" t="s">
        <v>5206</v>
      </c>
      <c r="AD810">
        <v>1341</v>
      </c>
    </row>
    <row r="811" spans="1:30">
      <c r="A811" t="s">
        <v>2443</v>
      </c>
      <c r="B811" t="s">
        <v>2443</v>
      </c>
      <c r="C811" s="10" t="s">
        <v>2444</v>
      </c>
      <c r="D811" t="s">
        <v>5011</v>
      </c>
      <c r="E811" s="3">
        <v>0</v>
      </c>
      <c r="F811" s="3">
        <v>42249</v>
      </c>
      <c r="G811" s="3">
        <v>0</v>
      </c>
      <c r="H811" s="3">
        <v>0</v>
      </c>
      <c r="I811" s="3">
        <v>71109</v>
      </c>
      <c r="J811" s="3">
        <v>0</v>
      </c>
      <c r="K811" s="3">
        <v>0</v>
      </c>
      <c r="L811" s="3">
        <v>0</v>
      </c>
      <c r="M811" s="3">
        <v>0</v>
      </c>
      <c r="N811" s="3">
        <v>0</v>
      </c>
      <c r="O811" s="3">
        <v>0</v>
      </c>
      <c r="P811" s="3">
        <v>0</v>
      </c>
      <c r="Q811" s="3">
        <v>0</v>
      </c>
      <c r="R811" s="3">
        <v>0</v>
      </c>
      <c r="S811" s="3">
        <v>0</v>
      </c>
      <c r="T811" s="3">
        <v>0</v>
      </c>
      <c r="U811" s="3">
        <v>0</v>
      </c>
      <c r="V811" s="3">
        <v>27760</v>
      </c>
      <c r="W811">
        <v>1129</v>
      </c>
      <c r="X811">
        <v>1040</v>
      </c>
      <c r="Y811" s="16">
        <v>2.25357331582188</v>
      </c>
      <c r="Z811" s="17">
        <v>0.170470660787054</v>
      </c>
      <c r="AA811" s="7" t="str">
        <f t="shared" si="16"/>
        <v>AGL 17</v>
      </c>
      <c r="AB811">
        <v>810</v>
      </c>
      <c r="AC811" t="s">
        <v>5011</v>
      </c>
      <c r="AD811">
        <v>1129</v>
      </c>
    </row>
    <row r="812" spans="1:30">
      <c r="A812" t="s">
        <v>3517</v>
      </c>
      <c r="B812" t="s">
        <v>3518</v>
      </c>
      <c r="C812" s="10" t="s">
        <v>3519</v>
      </c>
      <c r="D812" t="s">
        <v>5411</v>
      </c>
      <c r="E812" s="3">
        <v>1897800</v>
      </c>
      <c r="F812" s="3">
        <v>1228000</v>
      </c>
      <c r="G812" s="3">
        <v>2528600</v>
      </c>
      <c r="H812" s="3">
        <v>1558800</v>
      </c>
      <c r="I812" s="3">
        <v>642350</v>
      </c>
      <c r="J812" s="3">
        <v>627110</v>
      </c>
      <c r="K812" s="3">
        <v>5801500</v>
      </c>
      <c r="L812" s="3">
        <v>7068600</v>
      </c>
      <c r="M812" s="3">
        <v>3410700</v>
      </c>
      <c r="N812" s="3">
        <v>926100</v>
      </c>
      <c r="O812" s="3">
        <v>117550</v>
      </c>
      <c r="P812" s="3">
        <v>5470500</v>
      </c>
      <c r="Q812" s="3">
        <v>1046800</v>
      </c>
      <c r="R812" s="3">
        <v>314980</v>
      </c>
      <c r="S812" s="3">
        <v>1050500</v>
      </c>
      <c r="T812" s="3">
        <v>3300000</v>
      </c>
      <c r="U812" s="3">
        <v>3809500</v>
      </c>
      <c r="V812" s="3">
        <v>12382000</v>
      </c>
      <c r="W812">
        <v>1579</v>
      </c>
      <c r="X812">
        <v>1483</v>
      </c>
      <c r="Y812" s="16">
        <v>2.8069711870083398</v>
      </c>
      <c r="Z812" s="17">
        <v>4.9775728793656097E-2</v>
      </c>
      <c r="AA812" s="7" t="str">
        <f t="shared" si="16"/>
        <v>PKM2 I</v>
      </c>
      <c r="AB812">
        <v>811</v>
      </c>
      <c r="AC812" t="s">
        <v>5411</v>
      </c>
      <c r="AD812">
        <v>1579</v>
      </c>
    </row>
    <row r="813" spans="1:30">
      <c r="A813" t="s">
        <v>3561</v>
      </c>
      <c r="B813" t="s">
        <v>3561</v>
      </c>
      <c r="C813" s="10" t="s">
        <v>3562</v>
      </c>
      <c r="D813" t="s">
        <v>5427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  <c r="M813" s="3">
        <v>0</v>
      </c>
      <c r="N813" s="3">
        <v>0</v>
      </c>
      <c r="O813" s="3">
        <v>0</v>
      </c>
      <c r="P813" s="3">
        <v>0</v>
      </c>
      <c r="Q813" s="3">
        <v>0</v>
      </c>
      <c r="R813" s="3">
        <v>0</v>
      </c>
      <c r="S813" s="3">
        <v>0</v>
      </c>
      <c r="T813" s="3">
        <v>0</v>
      </c>
      <c r="U813" s="3">
        <v>0</v>
      </c>
      <c r="V813" s="3">
        <v>26651</v>
      </c>
      <c r="W813">
        <v>1599</v>
      </c>
      <c r="X813">
        <v>1502</v>
      </c>
      <c r="Y813" s="16">
        <v>2.2339673488055398</v>
      </c>
      <c r="Z813" s="17">
        <v>0.170470660787054</v>
      </c>
      <c r="AA813" s="7" t="str">
        <f t="shared" si="16"/>
        <v>THUMPD</v>
      </c>
      <c r="AB813">
        <v>812</v>
      </c>
      <c r="AC813" t="s">
        <v>5427</v>
      </c>
      <c r="AD813">
        <v>1599</v>
      </c>
    </row>
    <row r="814" spans="1:30">
      <c r="A814" t="s">
        <v>1498</v>
      </c>
      <c r="B814" t="s">
        <v>1498</v>
      </c>
      <c r="C814" s="10" t="s">
        <v>1499</v>
      </c>
      <c r="D814" t="s">
        <v>4626</v>
      </c>
      <c r="E814" s="3">
        <v>0</v>
      </c>
      <c r="F814" s="3">
        <v>0</v>
      </c>
      <c r="G814" s="3">
        <v>0</v>
      </c>
      <c r="H814" s="3">
        <v>0</v>
      </c>
      <c r="I814" s="3">
        <v>0</v>
      </c>
      <c r="J814" s="3">
        <v>0</v>
      </c>
      <c r="K814" s="3">
        <v>0</v>
      </c>
      <c r="L814" s="3">
        <v>140480</v>
      </c>
      <c r="M814" s="3">
        <v>0</v>
      </c>
      <c r="N814" s="3">
        <v>0</v>
      </c>
      <c r="O814" s="3">
        <v>0</v>
      </c>
      <c r="P814" s="3">
        <v>0</v>
      </c>
      <c r="Q814" s="3">
        <v>0</v>
      </c>
      <c r="R814" s="3">
        <v>0</v>
      </c>
      <c r="S814" s="3">
        <v>0</v>
      </c>
      <c r="T814" s="3">
        <v>0</v>
      </c>
      <c r="U814" s="3">
        <v>25181</v>
      </c>
      <c r="V814" s="3">
        <v>0</v>
      </c>
      <c r="W814">
        <v>715</v>
      </c>
      <c r="X814">
        <v>630</v>
      </c>
      <c r="Y814" s="16">
        <v>2.2066826522481202</v>
      </c>
      <c r="Z814" s="17">
        <v>0.170470660787054</v>
      </c>
      <c r="AA814" s="7" t="str">
        <f t="shared" si="16"/>
        <v>PPIF P</v>
      </c>
      <c r="AB814">
        <v>813</v>
      </c>
      <c r="AC814" t="s">
        <v>4626</v>
      </c>
      <c r="AD814">
        <v>715</v>
      </c>
    </row>
    <row r="815" spans="1:30">
      <c r="A815" t="s">
        <v>3756</v>
      </c>
      <c r="B815" t="s">
        <v>3757</v>
      </c>
      <c r="C815" s="10" t="s">
        <v>3758</v>
      </c>
      <c r="D815" t="s">
        <v>5492</v>
      </c>
      <c r="E815" s="3">
        <v>8248.7000000000007</v>
      </c>
      <c r="F815" s="3">
        <v>74033</v>
      </c>
      <c r="G815" s="3">
        <v>391190</v>
      </c>
      <c r="H815" s="3">
        <v>591960</v>
      </c>
      <c r="I815" s="3">
        <v>415010</v>
      </c>
      <c r="J815" s="3">
        <v>1440500</v>
      </c>
      <c r="K815" s="3">
        <v>941030</v>
      </c>
      <c r="L815" s="3">
        <v>134760</v>
      </c>
      <c r="M815" s="3">
        <v>815750</v>
      </c>
      <c r="N815" s="3">
        <v>158830</v>
      </c>
      <c r="O815" s="3">
        <v>0</v>
      </c>
      <c r="P815" s="3">
        <v>224910</v>
      </c>
      <c r="Q815" s="3">
        <v>151830</v>
      </c>
      <c r="R815" s="3">
        <v>736570</v>
      </c>
      <c r="S815" s="3">
        <v>625750</v>
      </c>
      <c r="T815" s="3">
        <v>338800</v>
      </c>
      <c r="U815" s="3">
        <v>1207000</v>
      </c>
      <c r="V815" s="3">
        <v>656410</v>
      </c>
      <c r="W815">
        <v>1679</v>
      </c>
      <c r="X815">
        <v>1581</v>
      </c>
      <c r="Y815" s="16">
        <v>2.79678550870273</v>
      </c>
      <c r="Z815" s="17">
        <v>0.314325425486708</v>
      </c>
      <c r="AA815" s="7" t="str">
        <f t="shared" si="16"/>
        <v>IGF2BP</v>
      </c>
      <c r="AB815">
        <v>814</v>
      </c>
      <c r="AC815" t="s">
        <v>5492</v>
      </c>
      <c r="AD815">
        <v>1679</v>
      </c>
    </row>
    <row r="816" spans="1:30">
      <c r="A816" t="s">
        <v>2520</v>
      </c>
      <c r="B816" t="s">
        <v>2521</v>
      </c>
      <c r="C816" s="10" t="s">
        <v>2522</v>
      </c>
      <c r="D816" t="s">
        <v>5040</v>
      </c>
      <c r="E816" s="3">
        <v>0</v>
      </c>
      <c r="F816" s="3">
        <v>0</v>
      </c>
      <c r="G816" s="3">
        <v>0</v>
      </c>
      <c r="H816" s="3">
        <v>0</v>
      </c>
      <c r="I816" s="3">
        <v>36950</v>
      </c>
      <c r="J816" s="3">
        <v>0</v>
      </c>
      <c r="K816" s="3">
        <v>0</v>
      </c>
      <c r="L816" s="3">
        <v>88624</v>
      </c>
      <c r="M816" s="3">
        <v>0</v>
      </c>
      <c r="N816" s="3">
        <v>0</v>
      </c>
      <c r="O816" s="3">
        <v>144210</v>
      </c>
      <c r="P816" s="3">
        <v>0</v>
      </c>
      <c r="Q816" s="3">
        <v>0</v>
      </c>
      <c r="R816" s="3">
        <v>0</v>
      </c>
      <c r="S816" s="3">
        <v>0</v>
      </c>
      <c r="T816" s="3">
        <v>0</v>
      </c>
      <c r="U816" s="3">
        <v>650710</v>
      </c>
      <c r="V816" s="3">
        <v>0</v>
      </c>
      <c r="W816">
        <v>1159</v>
      </c>
      <c r="X816">
        <v>1070</v>
      </c>
      <c r="Y816" s="16">
        <v>2.2475831191853302</v>
      </c>
      <c r="Z816" s="17">
        <v>0.52090166612997701</v>
      </c>
      <c r="AA816" s="7" t="str">
        <f t="shared" si="16"/>
        <v>SLC2A1</v>
      </c>
      <c r="AB816">
        <v>815</v>
      </c>
      <c r="AC816" t="s">
        <v>5040</v>
      </c>
      <c r="AD816">
        <v>1159</v>
      </c>
    </row>
    <row r="817" spans="1:30">
      <c r="A817" t="s">
        <v>1276</v>
      </c>
      <c r="B817" t="s">
        <v>1276</v>
      </c>
      <c r="C817" s="10" t="s">
        <v>1277</v>
      </c>
      <c r="D817" t="s">
        <v>4536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15165</v>
      </c>
      <c r="L817" s="3">
        <v>28459</v>
      </c>
      <c r="M817" s="3">
        <v>0</v>
      </c>
      <c r="N817" s="3">
        <v>0</v>
      </c>
      <c r="O817" s="3">
        <v>0</v>
      </c>
      <c r="P817" s="3">
        <v>0</v>
      </c>
      <c r="Q817" s="3">
        <v>0</v>
      </c>
      <c r="R817" s="3">
        <v>0</v>
      </c>
      <c r="S817" s="3">
        <v>0</v>
      </c>
      <c r="T817" s="3">
        <v>0</v>
      </c>
      <c r="U817" s="3">
        <v>24353</v>
      </c>
      <c r="V817" s="3">
        <v>0</v>
      </c>
      <c r="W817">
        <v>622</v>
      </c>
      <c r="X817">
        <v>537</v>
      </c>
      <c r="Y817" s="16">
        <v>2.1906039618925002</v>
      </c>
      <c r="Z817" s="17">
        <v>0.170470660787054</v>
      </c>
      <c r="AA817" s="7" t="str">
        <f t="shared" si="16"/>
        <v xml:space="preserve">UBE2M </v>
      </c>
      <c r="AB817">
        <v>816</v>
      </c>
      <c r="AC817" t="s">
        <v>5885</v>
      </c>
      <c r="AD817">
        <v>622</v>
      </c>
    </row>
    <row r="818" spans="1:30">
      <c r="A818" t="s">
        <v>997</v>
      </c>
      <c r="B818" t="s">
        <v>997</v>
      </c>
      <c r="C818" s="10" t="s">
        <v>998</v>
      </c>
      <c r="D818" t="s">
        <v>4426</v>
      </c>
      <c r="E818" s="3">
        <v>0</v>
      </c>
      <c r="F818" s="3">
        <v>0</v>
      </c>
      <c r="G818" s="3">
        <v>0</v>
      </c>
      <c r="H818" s="3">
        <v>4833.1000000000004</v>
      </c>
      <c r="I818" s="3">
        <v>0</v>
      </c>
      <c r="J818" s="3">
        <v>0</v>
      </c>
      <c r="K818" s="3">
        <v>28037</v>
      </c>
      <c r="L818" s="3">
        <v>0</v>
      </c>
      <c r="M818" s="3">
        <v>0</v>
      </c>
      <c r="N818" s="3">
        <v>0</v>
      </c>
      <c r="O818" s="3">
        <v>0</v>
      </c>
      <c r="P818" s="3">
        <v>0</v>
      </c>
      <c r="Q818" s="3">
        <v>0</v>
      </c>
      <c r="R818" s="3">
        <v>0</v>
      </c>
      <c r="S818" s="3">
        <v>0</v>
      </c>
      <c r="T818" s="3">
        <v>10383</v>
      </c>
      <c r="U818" s="3">
        <v>0</v>
      </c>
      <c r="V818" s="3">
        <v>0</v>
      </c>
      <c r="W818">
        <v>501</v>
      </c>
      <c r="X818">
        <v>417</v>
      </c>
      <c r="Y818" s="16">
        <v>1.7806452422955401</v>
      </c>
      <c r="Z818" s="17">
        <v>0.170470660787054</v>
      </c>
      <c r="AA818" s="7" t="str">
        <f t="shared" si="16"/>
        <v>EIF3C;</v>
      </c>
      <c r="AB818">
        <v>817</v>
      </c>
      <c r="AC818" t="s">
        <v>4426</v>
      </c>
      <c r="AD818">
        <v>501</v>
      </c>
    </row>
    <row r="819" spans="1:30">
      <c r="A819" t="s">
        <v>681</v>
      </c>
      <c r="B819" t="s">
        <v>681</v>
      </c>
      <c r="C819" s="10" t="s">
        <v>682</v>
      </c>
      <c r="D819" t="s">
        <v>4308</v>
      </c>
      <c r="E819" s="3">
        <v>767310</v>
      </c>
      <c r="F819" s="3">
        <v>177710</v>
      </c>
      <c r="G819" s="3">
        <v>101020</v>
      </c>
      <c r="H819" s="3">
        <v>296070</v>
      </c>
      <c r="I819" s="3">
        <v>0</v>
      </c>
      <c r="J819" s="3">
        <v>35234</v>
      </c>
      <c r="K819" s="3">
        <v>756640</v>
      </c>
      <c r="L819" s="3">
        <v>327730</v>
      </c>
      <c r="M819" s="3">
        <v>20601</v>
      </c>
      <c r="N819" s="3">
        <v>290500</v>
      </c>
      <c r="O819" s="3">
        <v>185640</v>
      </c>
      <c r="P819" s="3">
        <v>45688</v>
      </c>
      <c r="Q819" s="3">
        <v>699850</v>
      </c>
      <c r="R819" s="3">
        <v>7440.8</v>
      </c>
      <c r="S819" s="3">
        <v>0</v>
      </c>
      <c r="T819" s="3">
        <v>463280</v>
      </c>
      <c r="U819" s="3">
        <v>111840</v>
      </c>
      <c r="V819" s="3">
        <v>774550</v>
      </c>
      <c r="W819">
        <v>373</v>
      </c>
      <c r="X819">
        <v>289</v>
      </c>
      <c r="Y819" s="16">
        <v>3.1505632543580102</v>
      </c>
      <c r="Z819" s="17">
        <v>0.261899031017919</v>
      </c>
      <c r="AA819" s="7" t="str">
        <f t="shared" si="16"/>
        <v>AHCY A</v>
      </c>
      <c r="AB819">
        <v>818</v>
      </c>
      <c r="AC819" t="s">
        <v>4308</v>
      </c>
      <c r="AD819">
        <v>373</v>
      </c>
    </row>
    <row r="820" spans="1:30">
      <c r="A820" t="s">
        <v>2015</v>
      </c>
      <c r="B820" t="s">
        <v>2016</v>
      </c>
      <c r="C820" s="10" t="s">
        <v>2017</v>
      </c>
      <c r="D820" t="s">
        <v>4838</v>
      </c>
      <c r="E820" s="3">
        <v>0</v>
      </c>
      <c r="F820" s="3">
        <v>0</v>
      </c>
      <c r="G820" s="3">
        <v>21232</v>
      </c>
      <c r="H820" s="3">
        <v>76440</v>
      </c>
      <c r="I820" s="3">
        <v>0</v>
      </c>
      <c r="J820" s="3">
        <v>0</v>
      </c>
      <c r="K820" s="3">
        <v>38363</v>
      </c>
      <c r="L820" s="3">
        <v>50498</v>
      </c>
      <c r="M820" s="3">
        <v>0</v>
      </c>
      <c r="N820" s="3">
        <v>0</v>
      </c>
      <c r="O820" s="3">
        <v>0</v>
      </c>
      <c r="P820" s="3">
        <v>0</v>
      </c>
      <c r="Q820" s="3">
        <v>10650</v>
      </c>
      <c r="R820" s="3">
        <v>0</v>
      </c>
      <c r="S820" s="3">
        <v>0</v>
      </c>
      <c r="T820" s="3">
        <v>48459</v>
      </c>
      <c r="U820" s="3">
        <v>0</v>
      </c>
      <c r="V820" s="3">
        <v>0</v>
      </c>
      <c r="W820">
        <v>944</v>
      </c>
      <c r="X820">
        <v>857</v>
      </c>
      <c r="Y820" s="16">
        <v>1.62506470272949</v>
      </c>
      <c r="Z820" s="17">
        <v>0.46613365383370498</v>
      </c>
      <c r="AA820" s="7" t="str">
        <f t="shared" si="16"/>
        <v>SND1 S</v>
      </c>
      <c r="AB820">
        <v>819</v>
      </c>
      <c r="AC820" t="s">
        <v>4838</v>
      </c>
      <c r="AD820">
        <v>944</v>
      </c>
    </row>
    <row r="821" spans="1:30">
      <c r="A821" t="s">
        <v>2565</v>
      </c>
      <c r="B821" t="s">
        <v>2565</v>
      </c>
      <c r="C821" s="10" t="s">
        <v>2566</v>
      </c>
      <c r="D821" t="s">
        <v>5057</v>
      </c>
      <c r="E821" s="3">
        <v>0</v>
      </c>
      <c r="F821" s="3">
        <v>0</v>
      </c>
      <c r="G821" s="3">
        <v>0</v>
      </c>
      <c r="H821" s="3">
        <v>0</v>
      </c>
      <c r="I821" s="3">
        <v>0</v>
      </c>
      <c r="J821" s="3">
        <v>0</v>
      </c>
      <c r="K821" s="3">
        <v>0</v>
      </c>
      <c r="L821" s="3">
        <v>30233</v>
      </c>
      <c r="M821" s="3">
        <v>0</v>
      </c>
      <c r="N821" s="3">
        <v>0</v>
      </c>
      <c r="O821" s="3">
        <v>0</v>
      </c>
      <c r="P821" s="3">
        <v>0</v>
      </c>
      <c r="Q821" s="3">
        <v>0</v>
      </c>
      <c r="R821" s="3">
        <v>0</v>
      </c>
      <c r="S821" s="3">
        <v>0</v>
      </c>
      <c r="T821" s="3">
        <v>9923.9</v>
      </c>
      <c r="U821" s="3">
        <v>0</v>
      </c>
      <c r="V821" s="3">
        <v>0</v>
      </c>
      <c r="W821">
        <v>1178</v>
      </c>
      <c r="X821">
        <v>1088</v>
      </c>
      <c r="Y821" s="16">
        <v>1.7589020066308101</v>
      </c>
      <c r="Z821" s="17">
        <v>0.170470660787054</v>
      </c>
      <c r="AA821" s="7" t="str">
        <f t="shared" si="16"/>
        <v>BTF3 I</v>
      </c>
      <c r="AB821">
        <v>820</v>
      </c>
      <c r="AC821" t="s">
        <v>5057</v>
      </c>
      <c r="AD821">
        <v>1178</v>
      </c>
    </row>
    <row r="822" spans="1:30">
      <c r="A822" t="s">
        <v>3960</v>
      </c>
      <c r="B822" t="s">
        <v>3960</v>
      </c>
      <c r="C822" s="10" t="s">
        <v>3961</v>
      </c>
      <c r="D822" t="s">
        <v>5565</v>
      </c>
      <c r="E822" s="3">
        <v>0</v>
      </c>
      <c r="F822" s="3">
        <v>0</v>
      </c>
      <c r="G822" s="3">
        <v>0</v>
      </c>
      <c r="H822" s="3">
        <v>20455</v>
      </c>
      <c r="I822" s="3">
        <v>0</v>
      </c>
      <c r="J822" s="3">
        <v>0</v>
      </c>
      <c r="K822" s="3">
        <v>0</v>
      </c>
      <c r="L822" s="3">
        <v>76827</v>
      </c>
      <c r="M822" s="3">
        <v>284600</v>
      </c>
      <c r="N822" s="3">
        <v>0</v>
      </c>
      <c r="O822" s="3">
        <v>0</v>
      </c>
      <c r="P822" s="3">
        <v>0</v>
      </c>
      <c r="Q822" s="3">
        <v>0</v>
      </c>
      <c r="R822" s="3">
        <v>0</v>
      </c>
      <c r="S822" s="3">
        <v>53990</v>
      </c>
      <c r="T822" s="3">
        <v>0</v>
      </c>
      <c r="U822" s="3">
        <v>285000</v>
      </c>
      <c r="V822" s="3">
        <v>0</v>
      </c>
      <c r="W822">
        <v>1769</v>
      </c>
      <c r="X822">
        <v>1668</v>
      </c>
      <c r="Y822" s="16">
        <v>2.0868000318486302</v>
      </c>
      <c r="Z822" s="17">
        <v>0.49547650997766202</v>
      </c>
      <c r="AA822" s="7" t="str">
        <f t="shared" si="16"/>
        <v>NDUFS1</v>
      </c>
      <c r="AB822">
        <v>821</v>
      </c>
      <c r="AC822" t="s">
        <v>5565</v>
      </c>
      <c r="AD822">
        <v>1769</v>
      </c>
    </row>
    <row r="823" spans="1:30">
      <c r="A823" t="s">
        <v>3699</v>
      </c>
      <c r="B823" t="s">
        <v>3700</v>
      </c>
      <c r="C823" s="10" t="s">
        <v>3701</v>
      </c>
      <c r="D823" t="s">
        <v>5475</v>
      </c>
      <c r="E823" s="3">
        <v>0</v>
      </c>
      <c r="F823" s="3">
        <v>0</v>
      </c>
      <c r="G823" s="3">
        <v>58877</v>
      </c>
      <c r="H823" s="3">
        <v>90187</v>
      </c>
      <c r="I823" s="3">
        <v>0</v>
      </c>
      <c r="J823" s="3">
        <v>0</v>
      </c>
      <c r="K823" s="3">
        <v>15546</v>
      </c>
      <c r="L823" s="3">
        <v>0</v>
      </c>
      <c r="M823" s="3">
        <v>0</v>
      </c>
      <c r="N823" s="3">
        <v>0</v>
      </c>
      <c r="O823" s="3">
        <v>0</v>
      </c>
      <c r="P823" s="3">
        <v>0</v>
      </c>
      <c r="Q823" s="3">
        <v>13465</v>
      </c>
      <c r="R823" s="3">
        <v>0</v>
      </c>
      <c r="S823" s="3">
        <v>0</v>
      </c>
      <c r="T823" s="3">
        <v>52517</v>
      </c>
      <c r="U823" s="3">
        <v>0</v>
      </c>
      <c r="V823" s="3">
        <v>0</v>
      </c>
      <c r="W823">
        <v>1656</v>
      </c>
      <c r="X823">
        <v>1559</v>
      </c>
      <c r="Y823" s="16">
        <v>1.60734452680301</v>
      </c>
      <c r="Z823" s="17">
        <v>0.48499834379516199</v>
      </c>
      <c r="AA823" s="7" t="str">
        <f t="shared" si="16"/>
        <v>UBA1 U</v>
      </c>
      <c r="AB823">
        <v>822</v>
      </c>
      <c r="AC823" t="s">
        <v>5475</v>
      </c>
      <c r="AD823">
        <v>1656</v>
      </c>
    </row>
    <row r="824" spans="1:30">
      <c r="A824" t="s">
        <v>3585</v>
      </c>
      <c r="B824" t="s">
        <v>3585</v>
      </c>
      <c r="C824" s="10" t="s">
        <v>3586</v>
      </c>
      <c r="D824" t="s">
        <v>4179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  <c r="M824" s="3">
        <v>0</v>
      </c>
      <c r="N824" s="3">
        <v>0</v>
      </c>
      <c r="O824" s="3">
        <v>0</v>
      </c>
      <c r="P824" s="3">
        <v>0</v>
      </c>
      <c r="Q824" s="3">
        <v>0</v>
      </c>
      <c r="R824" s="3">
        <v>0</v>
      </c>
      <c r="S824" s="3">
        <v>0</v>
      </c>
      <c r="T824" s="3">
        <v>0</v>
      </c>
      <c r="U824" s="3">
        <v>22600</v>
      </c>
      <c r="V824" s="3">
        <v>0</v>
      </c>
      <c r="W824">
        <v>1609</v>
      </c>
      <c r="X824">
        <v>1512</v>
      </c>
      <c r="Y824" s="16">
        <v>2.1546783840633101</v>
      </c>
      <c r="Z824" s="17">
        <v>0.170470660787054</v>
      </c>
      <c r="AA824" s="7" t="str">
        <f t="shared" si="16"/>
        <v>C12orf</v>
      </c>
      <c r="AB824">
        <v>823</v>
      </c>
      <c r="AC824" t="s">
        <v>4179</v>
      </c>
      <c r="AD824">
        <v>1609</v>
      </c>
    </row>
    <row r="825" spans="1:30">
      <c r="A825" t="s">
        <v>3663</v>
      </c>
      <c r="B825" t="s">
        <v>3663</v>
      </c>
      <c r="C825" s="10" t="s">
        <v>3664</v>
      </c>
      <c r="D825" t="s">
        <v>5462</v>
      </c>
      <c r="E825" s="3">
        <v>30301</v>
      </c>
      <c r="F825" s="3">
        <v>151200</v>
      </c>
      <c r="G825" s="3">
        <v>10119</v>
      </c>
      <c r="H825" s="3">
        <v>25940</v>
      </c>
      <c r="I825" s="3">
        <v>48920</v>
      </c>
      <c r="J825" s="3">
        <v>83484</v>
      </c>
      <c r="K825" s="3">
        <v>19210</v>
      </c>
      <c r="L825" s="3">
        <v>81660</v>
      </c>
      <c r="M825" s="3">
        <v>24487</v>
      </c>
      <c r="N825" s="3">
        <v>40882</v>
      </c>
      <c r="O825" s="3">
        <v>0</v>
      </c>
      <c r="P825" s="3">
        <v>0</v>
      </c>
      <c r="Q825" s="3">
        <v>74768</v>
      </c>
      <c r="R825" s="3">
        <v>0</v>
      </c>
      <c r="S825" s="3">
        <v>58310</v>
      </c>
      <c r="T825" s="3">
        <v>0</v>
      </c>
      <c r="U825" s="3">
        <v>248520</v>
      </c>
      <c r="V825" s="3">
        <v>183650</v>
      </c>
      <c r="W825">
        <v>1642</v>
      </c>
      <c r="X825">
        <v>1545</v>
      </c>
      <c r="Y825" s="16">
        <v>2.5797394047413098</v>
      </c>
      <c r="Z825" s="17">
        <v>0.462241155513543</v>
      </c>
      <c r="AA825" s="7" t="str">
        <f t="shared" si="16"/>
        <v xml:space="preserve">MRPS9 </v>
      </c>
      <c r="AB825">
        <v>824</v>
      </c>
      <c r="AC825" t="s">
        <v>5886</v>
      </c>
      <c r="AD825">
        <v>1642</v>
      </c>
    </row>
    <row r="826" spans="1:30">
      <c r="A826" t="s">
        <v>504</v>
      </c>
      <c r="B826" t="s">
        <v>504</v>
      </c>
      <c r="C826" s="10" t="s">
        <v>505</v>
      </c>
      <c r="D826" t="s">
        <v>4239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38701</v>
      </c>
      <c r="L826" s="3">
        <v>0</v>
      </c>
      <c r="M826" s="3">
        <v>0</v>
      </c>
      <c r="N826" s="3">
        <v>0</v>
      </c>
      <c r="O826" s="3">
        <v>0</v>
      </c>
      <c r="P826" s="3">
        <v>0</v>
      </c>
      <c r="Q826" s="3">
        <v>0</v>
      </c>
      <c r="R826" s="3">
        <v>0</v>
      </c>
      <c r="S826" s="3">
        <v>0</v>
      </c>
      <c r="T826" s="3">
        <v>0</v>
      </c>
      <c r="U826" s="3">
        <v>22450</v>
      </c>
      <c r="V826" s="3">
        <v>0</v>
      </c>
      <c r="W826">
        <v>298</v>
      </c>
      <c r="X826">
        <v>215</v>
      </c>
      <c r="Y826" s="16">
        <v>2.1514759415052902</v>
      </c>
      <c r="Z826" s="17">
        <v>0.170470660787054</v>
      </c>
      <c r="AA826" s="7" t="str">
        <f t="shared" si="16"/>
        <v>LOC391</v>
      </c>
      <c r="AB826">
        <v>825</v>
      </c>
      <c r="AC826" t="s">
        <v>4239</v>
      </c>
      <c r="AD826">
        <v>298</v>
      </c>
    </row>
    <row r="827" spans="1:30">
      <c r="A827" t="s">
        <v>3156</v>
      </c>
      <c r="B827" t="s">
        <v>3156</v>
      </c>
      <c r="C827" s="10" t="s">
        <v>3157</v>
      </c>
      <c r="D827" t="s">
        <v>5281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  <c r="M827" s="3">
        <v>0</v>
      </c>
      <c r="N827" s="3">
        <v>0</v>
      </c>
      <c r="O827" s="3">
        <v>0</v>
      </c>
      <c r="P827" s="3">
        <v>0</v>
      </c>
      <c r="Q827" s="3">
        <v>0</v>
      </c>
      <c r="R827" s="3">
        <v>0</v>
      </c>
      <c r="S827" s="3">
        <v>0</v>
      </c>
      <c r="T827" s="3">
        <v>0</v>
      </c>
      <c r="U827" s="3">
        <v>0</v>
      </c>
      <c r="V827" s="3">
        <v>23511</v>
      </c>
      <c r="W827">
        <v>1428</v>
      </c>
      <c r="X827">
        <v>1336</v>
      </c>
      <c r="Y827" s="16">
        <v>2.17368276080028</v>
      </c>
      <c r="Z827" s="17">
        <v>0.170470660787054</v>
      </c>
      <c r="AA827" s="7" t="str">
        <f t="shared" si="16"/>
        <v xml:space="preserve">RDH11 </v>
      </c>
      <c r="AB827">
        <v>826</v>
      </c>
      <c r="AC827" t="s">
        <v>5887</v>
      </c>
      <c r="AD827">
        <v>1428</v>
      </c>
    </row>
    <row r="828" spans="1:30">
      <c r="A828" t="s">
        <v>429</v>
      </c>
      <c r="B828" t="s">
        <v>429</v>
      </c>
      <c r="C828" s="10" t="s">
        <v>430</v>
      </c>
      <c r="D828" t="s">
        <v>4209</v>
      </c>
      <c r="E828" s="3">
        <v>0</v>
      </c>
      <c r="F828" s="3">
        <v>0</v>
      </c>
      <c r="G828" s="3">
        <v>0</v>
      </c>
      <c r="H828" s="3">
        <v>0</v>
      </c>
      <c r="I828" s="3">
        <v>0</v>
      </c>
      <c r="J828" s="3">
        <v>0</v>
      </c>
      <c r="K828" s="3">
        <v>15821</v>
      </c>
      <c r="L828" s="3">
        <v>24863</v>
      </c>
      <c r="M828" s="3">
        <v>0</v>
      </c>
      <c r="N828" s="3">
        <v>0</v>
      </c>
      <c r="O828" s="3">
        <v>0</v>
      </c>
      <c r="P828" s="3">
        <v>0</v>
      </c>
      <c r="Q828" s="3">
        <v>0</v>
      </c>
      <c r="R828" s="3">
        <v>0</v>
      </c>
      <c r="S828" s="3">
        <v>0</v>
      </c>
      <c r="T828" s="3">
        <v>0</v>
      </c>
      <c r="U828" s="3">
        <v>21885</v>
      </c>
      <c r="V828" s="3">
        <v>0</v>
      </c>
      <c r="W828">
        <v>266</v>
      </c>
      <c r="X828">
        <v>183</v>
      </c>
      <c r="Y828" s="16">
        <v>2.1392182545087999</v>
      </c>
      <c r="Z828" s="17">
        <v>0.170470660787054</v>
      </c>
      <c r="AA828" s="7" t="str">
        <f t="shared" si="16"/>
        <v xml:space="preserve">RAB21 </v>
      </c>
      <c r="AB828">
        <v>827</v>
      </c>
      <c r="AC828" t="s">
        <v>5888</v>
      </c>
      <c r="AD828">
        <v>266</v>
      </c>
    </row>
    <row r="829" spans="1:30">
      <c r="A829" t="s">
        <v>2913</v>
      </c>
      <c r="B829" t="s">
        <v>2913</v>
      </c>
      <c r="C829" s="10" t="s">
        <v>2914</v>
      </c>
      <c r="D829" t="s">
        <v>5191</v>
      </c>
      <c r="E829" s="3">
        <v>0</v>
      </c>
      <c r="F829" s="3">
        <v>0</v>
      </c>
      <c r="G829" s="3">
        <v>0</v>
      </c>
      <c r="H829" s="3">
        <v>0</v>
      </c>
      <c r="I829" s="3">
        <v>0</v>
      </c>
      <c r="J829" s="3">
        <v>0</v>
      </c>
      <c r="K829" s="3">
        <v>15792</v>
      </c>
      <c r="L829" s="3">
        <v>81155</v>
      </c>
      <c r="M829" s="3">
        <v>0</v>
      </c>
      <c r="N829" s="3">
        <v>0</v>
      </c>
      <c r="O829" s="3">
        <v>0</v>
      </c>
      <c r="P829" s="3">
        <v>0</v>
      </c>
      <c r="Q829" s="3">
        <v>0</v>
      </c>
      <c r="R829" s="3">
        <v>0</v>
      </c>
      <c r="S829" s="3">
        <v>0</v>
      </c>
      <c r="T829" s="3">
        <v>9485.9</v>
      </c>
      <c r="U829" s="3">
        <v>0</v>
      </c>
      <c r="V829" s="3">
        <v>0</v>
      </c>
      <c r="W829">
        <v>1326</v>
      </c>
      <c r="X829">
        <v>1234</v>
      </c>
      <c r="Y829" s="16">
        <v>1.7371947176931799</v>
      </c>
      <c r="Z829" s="17">
        <v>0.170470660787054</v>
      </c>
      <c r="AA829" s="7" t="str">
        <f t="shared" si="16"/>
        <v xml:space="preserve">RDH13 </v>
      </c>
      <c r="AB829">
        <v>828</v>
      </c>
      <c r="AC829" t="s">
        <v>5889</v>
      </c>
      <c r="AD829">
        <v>1326</v>
      </c>
    </row>
    <row r="830" spans="1:30">
      <c r="A830" t="s">
        <v>1715</v>
      </c>
      <c r="B830" t="s">
        <v>1715</v>
      </c>
      <c r="C830" s="10" t="s">
        <v>1716</v>
      </c>
      <c r="D830" t="s">
        <v>4716</v>
      </c>
      <c r="E830" s="3">
        <v>0</v>
      </c>
      <c r="F830" s="3">
        <v>0</v>
      </c>
      <c r="G830" s="3">
        <v>0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  <c r="M830" s="3">
        <v>0</v>
      </c>
      <c r="N830" s="3">
        <v>0</v>
      </c>
      <c r="O830" s="3">
        <v>0</v>
      </c>
      <c r="P830" s="3">
        <v>0</v>
      </c>
      <c r="Q830" s="3">
        <v>0</v>
      </c>
      <c r="R830" s="3">
        <v>0</v>
      </c>
      <c r="S830" s="3">
        <v>0</v>
      </c>
      <c r="T830" s="3">
        <v>0</v>
      </c>
      <c r="U830" s="3">
        <v>0</v>
      </c>
      <c r="V830" s="3">
        <v>22832</v>
      </c>
      <c r="W830">
        <v>815</v>
      </c>
      <c r="X830">
        <v>728</v>
      </c>
      <c r="Y830" s="16">
        <v>2.1595898731585899</v>
      </c>
      <c r="Z830" s="17">
        <v>0.170470660787054</v>
      </c>
      <c r="AA830" s="7" t="str">
        <f t="shared" si="16"/>
        <v>MCM6 D</v>
      </c>
      <c r="AB830">
        <v>829</v>
      </c>
      <c r="AC830" t="s">
        <v>4716</v>
      </c>
      <c r="AD830">
        <v>815</v>
      </c>
    </row>
    <row r="831" spans="1:30">
      <c r="A831" t="s">
        <v>2432</v>
      </c>
      <c r="B831" t="s">
        <v>2432</v>
      </c>
      <c r="C831" s="10" t="s">
        <v>2433</v>
      </c>
      <c r="D831" t="s">
        <v>5007</v>
      </c>
      <c r="E831" s="3">
        <v>0</v>
      </c>
      <c r="F831" s="3">
        <v>0</v>
      </c>
      <c r="G831" s="3">
        <v>0</v>
      </c>
      <c r="H831" s="3">
        <v>0</v>
      </c>
      <c r="I831" s="3">
        <v>0</v>
      </c>
      <c r="J831" s="3">
        <v>0</v>
      </c>
      <c r="K831" s="3">
        <v>0</v>
      </c>
      <c r="L831" s="3">
        <v>0</v>
      </c>
      <c r="M831" s="3">
        <v>105380</v>
      </c>
      <c r="N831" s="3">
        <v>0</v>
      </c>
      <c r="O831" s="3">
        <v>0</v>
      </c>
      <c r="P831" s="3">
        <v>0</v>
      </c>
      <c r="Q831" s="3">
        <v>0</v>
      </c>
      <c r="R831" s="3">
        <v>0</v>
      </c>
      <c r="S831" s="3">
        <v>0</v>
      </c>
      <c r="T831" s="3">
        <v>0</v>
      </c>
      <c r="U831" s="3">
        <v>0</v>
      </c>
      <c r="V831" s="3">
        <v>22695</v>
      </c>
      <c r="W831">
        <v>1124</v>
      </c>
      <c r="X831">
        <v>1035</v>
      </c>
      <c r="Y831" s="16">
        <v>2.15669562260842</v>
      </c>
      <c r="Z831" s="17">
        <v>0.170470660787054</v>
      </c>
      <c r="AA831" s="7" t="str">
        <f t="shared" si="16"/>
        <v xml:space="preserve">ALOX5 </v>
      </c>
      <c r="AB831">
        <v>830</v>
      </c>
      <c r="AC831" t="s">
        <v>5890</v>
      </c>
      <c r="AD831">
        <v>1124</v>
      </c>
    </row>
    <row r="832" spans="1:30">
      <c r="A832" t="s">
        <v>1652</v>
      </c>
      <c r="B832" t="s">
        <v>1652</v>
      </c>
      <c r="C832" s="10" t="s">
        <v>1653</v>
      </c>
      <c r="D832" t="s">
        <v>4689</v>
      </c>
      <c r="E832" s="3">
        <v>915030</v>
      </c>
      <c r="F832" s="3">
        <v>5276900</v>
      </c>
      <c r="G832" s="3">
        <v>2102000</v>
      </c>
      <c r="H832" s="3">
        <v>1966700</v>
      </c>
      <c r="I832" s="3">
        <v>3421900</v>
      </c>
      <c r="J832" s="3">
        <v>3471500</v>
      </c>
      <c r="K832" s="3">
        <v>2513600</v>
      </c>
      <c r="L832" s="3">
        <v>9448500</v>
      </c>
      <c r="M832" s="3">
        <v>2373700</v>
      </c>
      <c r="N832" s="3">
        <v>790070</v>
      </c>
      <c r="O832" s="3">
        <v>2339100</v>
      </c>
      <c r="P832" s="3">
        <v>2358400</v>
      </c>
      <c r="Q832" s="3">
        <v>1178700</v>
      </c>
      <c r="R832" s="3">
        <v>0</v>
      </c>
      <c r="S832" s="3">
        <v>106820</v>
      </c>
      <c r="T832" s="3">
        <v>1050600</v>
      </c>
      <c r="U832" s="3">
        <v>2182900</v>
      </c>
      <c r="V832" s="3">
        <v>1164300</v>
      </c>
      <c r="W832">
        <v>785</v>
      </c>
      <c r="X832">
        <v>699</v>
      </c>
      <c r="Y832" s="16">
        <v>2.6051914473591999</v>
      </c>
      <c r="Z832" s="17">
        <v>0.41975368032599703</v>
      </c>
      <c r="AA832" s="7" t="str">
        <f t="shared" si="16"/>
        <v>GRPEL1</v>
      </c>
      <c r="AB832">
        <v>831</v>
      </c>
      <c r="AC832" t="s">
        <v>4689</v>
      </c>
      <c r="AD832">
        <v>785</v>
      </c>
    </row>
    <row r="833" spans="1:30">
      <c r="A833" t="s">
        <v>1494</v>
      </c>
      <c r="B833" t="s">
        <v>1494</v>
      </c>
      <c r="C833" s="10" t="s">
        <v>1495</v>
      </c>
      <c r="D833" t="s">
        <v>4624</v>
      </c>
      <c r="E833" s="3">
        <v>332220</v>
      </c>
      <c r="F833" s="3">
        <v>177590</v>
      </c>
      <c r="G833" s="3">
        <v>417310</v>
      </c>
      <c r="H833" s="3">
        <v>0</v>
      </c>
      <c r="I833" s="3">
        <v>123580</v>
      </c>
      <c r="J833" s="3">
        <v>106690</v>
      </c>
      <c r="K833" s="3">
        <v>100160</v>
      </c>
      <c r="L833" s="3">
        <v>702240</v>
      </c>
      <c r="M833" s="3">
        <v>452470</v>
      </c>
      <c r="N833" s="3">
        <v>0</v>
      </c>
      <c r="O833" s="3">
        <v>144030</v>
      </c>
      <c r="P833" s="3">
        <v>683450</v>
      </c>
      <c r="Q833" s="3">
        <v>32812</v>
      </c>
      <c r="R833" s="3">
        <v>0</v>
      </c>
      <c r="S833" s="3">
        <v>63611</v>
      </c>
      <c r="T833" s="3">
        <v>0</v>
      </c>
      <c r="U833" s="3">
        <v>2042700</v>
      </c>
      <c r="V833" s="3">
        <v>1229100</v>
      </c>
      <c r="W833">
        <v>713</v>
      </c>
      <c r="X833">
        <v>628</v>
      </c>
      <c r="Y833" s="16">
        <v>2.48417048432486</v>
      </c>
      <c r="Z833" s="17">
        <v>0.55219091930098296</v>
      </c>
      <c r="AA833" s="7" t="str">
        <f t="shared" si="16"/>
        <v>NPM3 N</v>
      </c>
      <c r="AB833">
        <v>832</v>
      </c>
      <c r="AC833" t="s">
        <v>4624</v>
      </c>
      <c r="AD833">
        <v>713</v>
      </c>
    </row>
    <row r="834" spans="1:30">
      <c r="A834" t="s">
        <v>3391</v>
      </c>
      <c r="B834" t="s">
        <v>3391</v>
      </c>
      <c r="C834" s="10" t="s">
        <v>3392</v>
      </c>
      <c r="D834" t="s">
        <v>5369</v>
      </c>
      <c r="E834" s="3">
        <v>10835</v>
      </c>
      <c r="F834" s="3">
        <v>7823</v>
      </c>
      <c r="G834" s="3">
        <v>10550</v>
      </c>
      <c r="H834" s="3">
        <v>0</v>
      </c>
      <c r="I834" s="3">
        <v>48537</v>
      </c>
      <c r="J834" s="3">
        <v>151760</v>
      </c>
      <c r="K834" s="3">
        <v>195740</v>
      </c>
      <c r="L834" s="3">
        <v>20710</v>
      </c>
      <c r="M834" s="3">
        <v>55581</v>
      </c>
      <c r="N834" s="3">
        <v>0</v>
      </c>
      <c r="O834" s="3">
        <v>0</v>
      </c>
      <c r="P834" s="3">
        <v>9761.4</v>
      </c>
      <c r="Q834" s="3">
        <v>73015</v>
      </c>
      <c r="R834" s="3">
        <v>0</v>
      </c>
      <c r="S834" s="3">
        <v>48867</v>
      </c>
      <c r="T834" s="3">
        <v>0</v>
      </c>
      <c r="U834" s="3">
        <v>167690</v>
      </c>
      <c r="V834" s="3">
        <v>100330</v>
      </c>
      <c r="W834">
        <v>1528</v>
      </c>
      <c r="X834">
        <v>1432</v>
      </c>
      <c r="Y834" s="16">
        <v>2.4923949845190601</v>
      </c>
      <c r="Z834" s="17">
        <v>0.44403653249758401</v>
      </c>
      <c r="AA834" s="7" t="str">
        <f t="shared" si="16"/>
        <v>CNBP I</v>
      </c>
      <c r="AB834">
        <v>833</v>
      </c>
      <c r="AC834" t="s">
        <v>5369</v>
      </c>
      <c r="AD834">
        <v>1528</v>
      </c>
    </row>
    <row r="835" spans="1:30">
      <c r="A835" t="s">
        <v>3252</v>
      </c>
      <c r="B835" t="s">
        <v>3253</v>
      </c>
      <c r="C835" s="10" t="s">
        <v>3254</v>
      </c>
      <c r="D835" t="s">
        <v>5580</v>
      </c>
      <c r="E835" s="3">
        <v>10329000</v>
      </c>
      <c r="F835" s="3">
        <v>21400000</v>
      </c>
      <c r="G835" s="3">
        <v>9069800</v>
      </c>
      <c r="H835" s="3">
        <v>8049200</v>
      </c>
      <c r="I835" s="3">
        <v>11315000</v>
      </c>
      <c r="J835" s="3">
        <v>9975200</v>
      </c>
      <c r="K835" s="3">
        <v>45281000</v>
      </c>
      <c r="L835" s="3">
        <v>132810000</v>
      </c>
      <c r="M835" s="3">
        <v>26976000</v>
      </c>
      <c r="N835" s="3">
        <v>10932000</v>
      </c>
      <c r="O835" s="3">
        <v>13072000</v>
      </c>
      <c r="P835" s="3">
        <v>45632000</v>
      </c>
      <c r="Q835" s="3">
        <v>11244000</v>
      </c>
      <c r="R835" s="3">
        <v>2991700</v>
      </c>
      <c r="S835" s="3">
        <v>13274000</v>
      </c>
      <c r="T835" s="3">
        <v>45980000</v>
      </c>
      <c r="U835" s="3">
        <v>136870000</v>
      </c>
      <c r="V835" s="3">
        <v>47320000</v>
      </c>
      <c r="W835">
        <v>1468</v>
      </c>
      <c r="X835">
        <v>1375</v>
      </c>
      <c r="Y835" s="16">
        <v>2.48241711631574</v>
      </c>
      <c r="Z835" s="17">
        <v>1.91326926428372E-2</v>
      </c>
      <c r="AA835" s="7" t="e">
        <f t="shared" si="16"/>
        <v>#VALUE!</v>
      </c>
      <c r="AB835">
        <v>834</v>
      </c>
      <c r="AC835" t="s">
        <v>5580</v>
      </c>
      <c r="AD835">
        <v>1468</v>
      </c>
    </row>
    <row r="836" spans="1:30">
      <c r="A836" t="s">
        <v>3648</v>
      </c>
      <c r="B836" t="s">
        <v>3648</v>
      </c>
      <c r="C836" s="10" t="s">
        <v>3649</v>
      </c>
      <c r="D836" t="s">
        <v>5254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  <c r="M836" s="3">
        <v>0</v>
      </c>
      <c r="N836" s="3">
        <v>0</v>
      </c>
      <c r="O836" s="3">
        <v>0</v>
      </c>
      <c r="P836" s="3">
        <v>0</v>
      </c>
      <c r="Q836" s="3">
        <v>0</v>
      </c>
      <c r="R836" s="3">
        <v>0</v>
      </c>
      <c r="S836" s="3">
        <v>0</v>
      </c>
      <c r="T836" s="3">
        <v>9200.4</v>
      </c>
      <c r="U836" s="3">
        <v>0</v>
      </c>
      <c r="V836" s="3">
        <v>0</v>
      </c>
      <c r="W836">
        <v>1635</v>
      </c>
      <c r="X836">
        <v>1538</v>
      </c>
      <c r="Y836" s="16">
        <v>1.7224727152772501</v>
      </c>
      <c r="Z836" s="17">
        <v>0.170470660787054</v>
      </c>
      <c r="AA836" s="7" t="str">
        <f t="shared" si="16"/>
        <v>ARHGAP</v>
      </c>
      <c r="AB836">
        <v>835</v>
      </c>
      <c r="AC836" t="s">
        <v>5254</v>
      </c>
      <c r="AD836">
        <v>1635</v>
      </c>
    </row>
    <row r="837" spans="1:30">
      <c r="A837" t="s">
        <v>2635</v>
      </c>
      <c r="B837" t="s">
        <v>2635</v>
      </c>
      <c r="C837" s="10" t="s">
        <v>2636</v>
      </c>
      <c r="D837" t="s">
        <v>5082</v>
      </c>
      <c r="E837" s="3">
        <v>611550</v>
      </c>
      <c r="F837" s="3">
        <v>582330</v>
      </c>
      <c r="G837" s="3">
        <v>811720</v>
      </c>
      <c r="H837" s="3">
        <v>751560</v>
      </c>
      <c r="I837" s="3">
        <v>165270</v>
      </c>
      <c r="J837" s="3">
        <v>105130</v>
      </c>
      <c r="K837" s="3">
        <v>1968200</v>
      </c>
      <c r="L837" s="3">
        <v>4229700</v>
      </c>
      <c r="M837" s="3">
        <v>1373000</v>
      </c>
      <c r="N837" s="3">
        <v>43612</v>
      </c>
      <c r="O837" s="3">
        <v>706190</v>
      </c>
      <c r="P837" s="3">
        <v>1554600</v>
      </c>
      <c r="Q837" s="3">
        <v>429310</v>
      </c>
      <c r="R837" s="3">
        <v>533330</v>
      </c>
      <c r="S837" s="3">
        <v>248580</v>
      </c>
      <c r="T837" s="3">
        <v>1005400</v>
      </c>
      <c r="U837" s="3">
        <v>3980700</v>
      </c>
      <c r="V837" s="3">
        <v>3598100</v>
      </c>
      <c r="W837">
        <v>1207</v>
      </c>
      <c r="X837">
        <v>1117</v>
      </c>
      <c r="Y837" s="16">
        <v>2.7025898615194999</v>
      </c>
      <c r="Z837" s="17">
        <v>4.7570820412911802E-2</v>
      </c>
      <c r="AA837" s="7" t="str">
        <f t="shared" si="16"/>
        <v>TCP1 T</v>
      </c>
      <c r="AB837">
        <v>836</v>
      </c>
      <c r="AC837" t="s">
        <v>5082</v>
      </c>
      <c r="AD837">
        <v>1207</v>
      </c>
    </row>
    <row r="838" spans="1:30">
      <c r="A838" t="s">
        <v>3837</v>
      </c>
      <c r="B838" t="s">
        <v>3837</v>
      </c>
      <c r="C838" s="10" t="s">
        <v>3838</v>
      </c>
      <c r="D838" s="1" t="s">
        <v>5525</v>
      </c>
      <c r="E838" s="3">
        <v>0</v>
      </c>
      <c r="F838" s="3">
        <v>0</v>
      </c>
      <c r="G838" s="3">
        <v>0</v>
      </c>
      <c r="H838" s="3">
        <v>0</v>
      </c>
      <c r="I838" s="3">
        <v>0</v>
      </c>
      <c r="J838" s="3">
        <v>0</v>
      </c>
      <c r="K838" s="3">
        <v>7097.2</v>
      </c>
      <c r="L838" s="3">
        <v>0</v>
      </c>
      <c r="M838" s="3">
        <v>0</v>
      </c>
      <c r="N838" s="3">
        <v>0</v>
      </c>
      <c r="O838" s="3">
        <v>0</v>
      </c>
      <c r="P838" s="3">
        <v>0</v>
      </c>
      <c r="Q838" s="3">
        <v>0</v>
      </c>
      <c r="R838" s="3">
        <v>0</v>
      </c>
      <c r="S838" s="3">
        <v>0</v>
      </c>
      <c r="T838" s="3">
        <v>9113.7999999999993</v>
      </c>
      <c r="U838" s="3">
        <v>0</v>
      </c>
      <c r="V838" s="3">
        <v>0</v>
      </c>
      <c r="W838">
        <v>1713</v>
      </c>
      <c r="X838">
        <v>1615</v>
      </c>
      <c r="Y838" s="16">
        <v>1.7179562184077499</v>
      </c>
      <c r="Z838" s="17">
        <v>0.170470660787054</v>
      </c>
      <c r="AA838" s="7" t="str">
        <f t="shared" si="16"/>
        <v>LOC731</v>
      </c>
      <c r="AB838">
        <v>837</v>
      </c>
      <c r="AC838" t="s">
        <v>5525</v>
      </c>
      <c r="AD838">
        <v>1713</v>
      </c>
    </row>
    <row r="839" spans="1:30">
      <c r="A839" t="s">
        <v>2039</v>
      </c>
      <c r="B839" t="s">
        <v>2039</v>
      </c>
      <c r="C839" s="10" t="s">
        <v>2040</v>
      </c>
      <c r="D839" t="s">
        <v>4849</v>
      </c>
      <c r="E839" s="3">
        <v>0</v>
      </c>
      <c r="F839" s="3">
        <v>0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47237</v>
      </c>
      <c r="M839" s="3">
        <v>0</v>
      </c>
      <c r="N839" s="3">
        <v>0</v>
      </c>
      <c r="O839" s="3">
        <v>0</v>
      </c>
      <c r="P839" s="3">
        <v>0</v>
      </c>
      <c r="Q839" s="3">
        <v>0</v>
      </c>
      <c r="R839" s="3">
        <v>0</v>
      </c>
      <c r="S839" s="3">
        <v>0</v>
      </c>
      <c r="T839" s="3">
        <v>9072</v>
      </c>
      <c r="U839" s="3">
        <v>0</v>
      </c>
      <c r="V839" s="3">
        <v>0</v>
      </c>
      <c r="W839">
        <v>955</v>
      </c>
      <c r="X839">
        <v>868</v>
      </c>
      <c r="Y839" s="16">
        <v>1.71573497498074</v>
      </c>
      <c r="Z839" s="17">
        <v>0.170470660787054</v>
      </c>
      <c r="AA839" s="7" t="str">
        <f t="shared" si="16"/>
        <v xml:space="preserve">MMS19 </v>
      </c>
      <c r="AB839">
        <v>838</v>
      </c>
      <c r="AC839" t="s">
        <v>5891</v>
      </c>
      <c r="AD839">
        <v>955</v>
      </c>
    </row>
    <row r="840" spans="1:30">
      <c r="A840" t="s">
        <v>2455</v>
      </c>
      <c r="B840" t="s">
        <v>2456</v>
      </c>
      <c r="C840" s="10" t="s">
        <v>2457</v>
      </c>
      <c r="D840" t="s">
        <v>5016</v>
      </c>
      <c r="E840" s="3">
        <v>7208400</v>
      </c>
      <c r="F840" s="3">
        <v>6811300</v>
      </c>
      <c r="G840" s="3">
        <v>977080</v>
      </c>
      <c r="H840" s="3">
        <v>0</v>
      </c>
      <c r="I840" s="3">
        <v>8162000</v>
      </c>
      <c r="J840" s="3">
        <v>2743200</v>
      </c>
      <c r="K840" s="3">
        <v>10255000</v>
      </c>
      <c r="L840" s="3">
        <v>7835800</v>
      </c>
      <c r="M840" s="3">
        <v>594680</v>
      </c>
      <c r="N840" s="3">
        <v>2586800</v>
      </c>
      <c r="O840" s="3">
        <v>4215600</v>
      </c>
      <c r="P840" s="3">
        <v>459320</v>
      </c>
      <c r="Q840" s="3">
        <v>5100800</v>
      </c>
      <c r="R840" s="3">
        <v>0</v>
      </c>
      <c r="S840" s="3">
        <v>10793000</v>
      </c>
      <c r="T840" s="3">
        <v>4262800</v>
      </c>
      <c r="U840" s="3">
        <v>5411300</v>
      </c>
      <c r="V840" s="3">
        <v>1856500</v>
      </c>
      <c r="W840">
        <v>1134</v>
      </c>
      <c r="X840">
        <v>1045</v>
      </c>
      <c r="Y840" s="16">
        <v>2.4441778041384401</v>
      </c>
      <c r="Z840" s="17">
        <v>0.50076423401209003</v>
      </c>
      <c r="AA840" s="7" t="str">
        <f t="shared" si="16"/>
        <v xml:space="preserve">RPL30 </v>
      </c>
      <c r="AB840">
        <v>839</v>
      </c>
      <c r="AC840" t="s">
        <v>5892</v>
      </c>
      <c r="AD840">
        <v>1134</v>
      </c>
    </row>
    <row r="841" spans="1:30">
      <c r="A841" t="s">
        <v>2417</v>
      </c>
      <c r="B841" t="s">
        <v>2418</v>
      </c>
      <c r="C841" s="10" t="s">
        <v>2419</v>
      </c>
      <c r="D841" t="s">
        <v>5001</v>
      </c>
      <c r="E841" s="3">
        <v>5955900</v>
      </c>
      <c r="F841" s="3">
        <v>4041500</v>
      </c>
      <c r="G841" s="3">
        <v>790230</v>
      </c>
      <c r="H841" s="3">
        <v>0</v>
      </c>
      <c r="I841" s="3">
        <v>4025400</v>
      </c>
      <c r="J841" s="3">
        <v>5210600</v>
      </c>
      <c r="K841" s="3">
        <v>1842500</v>
      </c>
      <c r="L841" s="3">
        <v>9902700</v>
      </c>
      <c r="M841" s="3">
        <v>2772300</v>
      </c>
      <c r="N841" s="3">
        <v>2499500</v>
      </c>
      <c r="O841" s="3">
        <v>3246400</v>
      </c>
      <c r="P841" s="3">
        <v>2538500</v>
      </c>
      <c r="Q841" s="3">
        <v>5172000</v>
      </c>
      <c r="R841" s="3">
        <v>0</v>
      </c>
      <c r="S841" s="3">
        <v>10812000</v>
      </c>
      <c r="T841" s="3">
        <v>1487800</v>
      </c>
      <c r="U841" s="3">
        <v>9309100</v>
      </c>
      <c r="V841" s="3">
        <v>6359000</v>
      </c>
      <c r="W841">
        <v>1118</v>
      </c>
      <c r="X841">
        <v>1029</v>
      </c>
      <c r="Y841" s="16">
        <v>2.44717877316037</v>
      </c>
      <c r="Z841" s="17">
        <v>0.50469660668179495</v>
      </c>
      <c r="AA841" s="7" t="str">
        <f t="shared" si="16"/>
        <v xml:space="preserve">RPS23 </v>
      </c>
      <c r="AB841">
        <v>840</v>
      </c>
      <c r="AC841" t="s">
        <v>5893</v>
      </c>
      <c r="AD841">
        <v>1118</v>
      </c>
    </row>
    <row r="842" spans="1:30">
      <c r="A842" t="s">
        <v>1486</v>
      </c>
      <c r="B842" t="s">
        <v>1487</v>
      </c>
      <c r="C842" s="10" t="s">
        <v>1488</v>
      </c>
      <c r="D842" t="s">
        <v>4621</v>
      </c>
      <c r="E842" s="3">
        <v>7293700</v>
      </c>
      <c r="F842" s="3">
        <v>3974000</v>
      </c>
      <c r="G842" s="3">
        <v>1533900</v>
      </c>
      <c r="H842" s="3">
        <v>0</v>
      </c>
      <c r="I842" s="3">
        <v>18622000</v>
      </c>
      <c r="J842" s="3">
        <v>5938800</v>
      </c>
      <c r="K842" s="3">
        <v>3053900</v>
      </c>
      <c r="L842" s="3">
        <v>8081400</v>
      </c>
      <c r="M842" s="3">
        <v>2506300</v>
      </c>
      <c r="N842" s="3">
        <v>3328100</v>
      </c>
      <c r="O842" s="3">
        <v>4354000</v>
      </c>
      <c r="P842" s="3">
        <v>0</v>
      </c>
      <c r="Q842" s="3">
        <v>6908900</v>
      </c>
      <c r="R842" s="3">
        <v>473120</v>
      </c>
      <c r="S842" s="3">
        <v>20881000</v>
      </c>
      <c r="T842" s="3">
        <v>2068300</v>
      </c>
      <c r="U842" s="3">
        <v>7701000</v>
      </c>
      <c r="V842" s="3">
        <v>8567800</v>
      </c>
      <c r="W842">
        <v>710</v>
      </c>
      <c r="X842">
        <v>625</v>
      </c>
      <c r="Y842" s="16">
        <v>2.69441791880431</v>
      </c>
      <c r="Z842" s="17">
        <v>0.47687803978252702</v>
      </c>
      <c r="AA842" s="7" t="str">
        <f t="shared" si="16"/>
        <v xml:space="preserve">RPL31 </v>
      </c>
      <c r="AB842">
        <v>841</v>
      </c>
      <c r="AC842" t="s">
        <v>5894</v>
      </c>
      <c r="AD842">
        <v>710</v>
      </c>
    </row>
    <row r="843" spans="1:30">
      <c r="A843" t="s">
        <v>925</v>
      </c>
      <c r="B843" t="s">
        <v>925</v>
      </c>
      <c r="C843" s="10" t="s">
        <v>926</v>
      </c>
      <c r="D843" t="s">
        <v>4400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19307</v>
      </c>
      <c r="L843" s="3">
        <v>0</v>
      </c>
      <c r="M843" s="3">
        <v>0</v>
      </c>
      <c r="N843" s="3">
        <v>0</v>
      </c>
      <c r="O843" s="3">
        <v>0</v>
      </c>
      <c r="P843" s="3">
        <v>0</v>
      </c>
      <c r="Q843" s="3">
        <v>0</v>
      </c>
      <c r="R843" s="3">
        <v>0</v>
      </c>
      <c r="S843" s="3">
        <v>0</v>
      </c>
      <c r="T843" s="3">
        <v>8846.2999999999993</v>
      </c>
      <c r="U843" s="3">
        <v>0</v>
      </c>
      <c r="V843" s="3">
        <v>0</v>
      </c>
      <c r="W843">
        <v>470</v>
      </c>
      <c r="X843">
        <v>386</v>
      </c>
      <c r="Y843" s="16">
        <v>1.70360317563289</v>
      </c>
      <c r="Z843" s="17">
        <v>0.170470660787054</v>
      </c>
      <c r="AA843" s="7" t="str">
        <f t="shared" si="16"/>
        <v>ELP2 c</v>
      </c>
      <c r="AB843">
        <v>842</v>
      </c>
      <c r="AC843" t="s">
        <v>4400</v>
      </c>
      <c r="AD843">
        <v>470</v>
      </c>
    </row>
    <row r="844" spans="1:30">
      <c r="A844" t="s">
        <v>597</v>
      </c>
      <c r="B844" t="s">
        <v>597</v>
      </c>
      <c r="C844" s="10" t="s">
        <v>598</v>
      </c>
      <c r="D844" t="s">
        <v>4276</v>
      </c>
      <c r="E844" s="3">
        <v>0</v>
      </c>
      <c r="F844" s="3">
        <v>0</v>
      </c>
      <c r="G844" s="3">
        <v>0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  <c r="M844" s="3">
        <v>0</v>
      </c>
      <c r="N844" s="3">
        <v>0</v>
      </c>
      <c r="O844" s="3">
        <v>0</v>
      </c>
      <c r="P844" s="3">
        <v>0</v>
      </c>
      <c r="Q844" s="3">
        <v>0</v>
      </c>
      <c r="R844" s="3">
        <v>0</v>
      </c>
      <c r="S844" s="3">
        <v>0</v>
      </c>
      <c r="T844" s="3">
        <v>0</v>
      </c>
      <c r="U844" s="3">
        <v>0</v>
      </c>
      <c r="V844" s="3">
        <v>20313</v>
      </c>
      <c r="W844">
        <v>338</v>
      </c>
      <c r="X844">
        <v>254</v>
      </c>
      <c r="Y844" s="16">
        <v>2.1033719015447199</v>
      </c>
      <c r="Z844" s="17">
        <v>0.170470660787054</v>
      </c>
      <c r="AA844" s="7" t="str">
        <f t="shared" si="16"/>
        <v>AGPS A</v>
      </c>
      <c r="AB844">
        <v>843</v>
      </c>
      <c r="AC844" t="s">
        <v>4276</v>
      </c>
      <c r="AD844">
        <v>338</v>
      </c>
    </row>
    <row r="845" spans="1:30">
      <c r="A845" t="s">
        <v>1411</v>
      </c>
      <c r="B845" t="s">
        <v>1411</v>
      </c>
      <c r="C845" s="10" t="s">
        <v>1412</v>
      </c>
      <c r="D845" t="s">
        <v>4591</v>
      </c>
      <c r="E845" s="3">
        <v>5049300</v>
      </c>
      <c r="F845" s="3">
        <v>4893400</v>
      </c>
      <c r="G845" s="3">
        <v>1111000</v>
      </c>
      <c r="H845" s="3">
        <v>724330</v>
      </c>
      <c r="I845" s="3">
        <v>11830000</v>
      </c>
      <c r="J845" s="3">
        <v>11368000</v>
      </c>
      <c r="K845" s="3">
        <v>10629000</v>
      </c>
      <c r="L845" s="3">
        <v>19428000</v>
      </c>
      <c r="M845" s="3">
        <v>5514800</v>
      </c>
      <c r="N845" s="3">
        <v>1403500</v>
      </c>
      <c r="O845" s="3">
        <v>3692400</v>
      </c>
      <c r="P845" s="3">
        <v>2727700</v>
      </c>
      <c r="Q845" s="3">
        <v>5063000</v>
      </c>
      <c r="R845" s="3">
        <v>50996</v>
      </c>
      <c r="S845" s="3">
        <v>10550000</v>
      </c>
      <c r="T845" s="3">
        <v>6049000</v>
      </c>
      <c r="U845" s="3">
        <v>23195000</v>
      </c>
      <c r="V845" s="3">
        <v>10903000</v>
      </c>
      <c r="W845">
        <v>679</v>
      </c>
      <c r="X845">
        <v>594</v>
      </c>
      <c r="Y845" s="16">
        <v>2.6485365541438801</v>
      </c>
      <c r="Z845" s="17">
        <v>0.15480442391274901</v>
      </c>
      <c r="AA845" s="7" t="str">
        <f t="shared" si="16"/>
        <v xml:space="preserve">RPS11 </v>
      </c>
      <c r="AB845">
        <v>844</v>
      </c>
      <c r="AC845" t="s">
        <v>5895</v>
      </c>
      <c r="AD845">
        <v>679</v>
      </c>
    </row>
    <row r="846" spans="1:30">
      <c r="A846" t="s">
        <v>3186</v>
      </c>
      <c r="B846" t="s">
        <v>3187</v>
      </c>
      <c r="C846" s="10" t="s">
        <v>3188</v>
      </c>
      <c r="D846" t="s">
        <v>5291</v>
      </c>
      <c r="E846" s="3">
        <v>155820</v>
      </c>
      <c r="F846" s="3">
        <v>53745</v>
      </c>
      <c r="G846" s="3">
        <v>0</v>
      </c>
      <c r="H846" s="3">
        <v>40337</v>
      </c>
      <c r="I846" s="3">
        <v>0</v>
      </c>
      <c r="J846" s="3">
        <v>0</v>
      </c>
      <c r="K846" s="3">
        <v>195730</v>
      </c>
      <c r="L846" s="3">
        <v>409920</v>
      </c>
      <c r="M846" s="3">
        <v>560130</v>
      </c>
      <c r="N846" s="3">
        <v>57151</v>
      </c>
      <c r="O846" s="3">
        <v>0</v>
      </c>
      <c r="P846" s="3">
        <v>62520</v>
      </c>
      <c r="Q846" s="3">
        <v>198140</v>
      </c>
      <c r="R846" s="3">
        <v>0</v>
      </c>
      <c r="S846" s="3">
        <v>48086</v>
      </c>
      <c r="T846" s="3">
        <v>0</v>
      </c>
      <c r="U846" s="3">
        <v>599470</v>
      </c>
      <c r="V846" s="3">
        <v>1382500</v>
      </c>
      <c r="W846">
        <v>1441</v>
      </c>
      <c r="X846">
        <v>1348</v>
      </c>
      <c r="Y846" s="16">
        <v>2.3833901582923498</v>
      </c>
      <c r="Z846" s="17">
        <v>0.53428212782942897</v>
      </c>
      <c r="AA846" s="7" t="str">
        <f t="shared" si="16"/>
        <v xml:space="preserve">PRMT1 </v>
      </c>
      <c r="AB846">
        <v>845</v>
      </c>
      <c r="AC846" t="s">
        <v>5896</v>
      </c>
      <c r="AD846">
        <v>1441</v>
      </c>
    </row>
    <row r="847" spans="1:30">
      <c r="A847" t="s">
        <v>1662</v>
      </c>
      <c r="B847" t="s">
        <v>1662</v>
      </c>
      <c r="C847" s="10" t="s">
        <v>1663</v>
      </c>
      <c r="D847" t="s">
        <v>4693</v>
      </c>
      <c r="E847" s="3">
        <v>744180</v>
      </c>
      <c r="F847" s="3">
        <v>307110</v>
      </c>
      <c r="G847" s="3">
        <v>181240</v>
      </c>
      <c r="H847" s="3">
        <v>0</v>
      </c>
      <c r="I847" s="3">
        <v>0</v>
      </c>
      <c r="J847" s="3">
        <v>0</v>
      </c>
      <c r="K847" s="3">
        <v>514840</v>
      </c>
      <c r="L847" s="3">
        <v>335070</v>
      </c>
      <c r="M847" s="3">
        <v>319150</v>
      </c>
      <c r="N847" s="3">
        <v>371310</v>
      </c>
      <c r="O847" s="3">
        <v>587600</v>
      </c>
      <c r="P847" s="3">
        <v>368810</v>
      </c>
      <c r="Q847" s="3">
        <v>410210</v>
      </c>
      <c r="R847" s="3">
        <v>0</v>
      </c>
      <c r="S847" s="3">
        <v>391450</v>
      </c>
      <c r="T847" s="3">
        <v>628410</v>
      </c>
      <c r="U847" s="3">
        <v>638400</v>
      </c>
      <c r="V847" s="3">
        <v>825790</v>
      </c>
      <c r="W847">
        <v>789</v>
      </c>
      <c r="X847">
        <v>703</v>
      </c>
      <c r="Y847" s="16">
        <v>2.5029994843483498</v>
      </c>
      <c r="Z847" s="17">
        <v>0.36958458827739299</v>
      </c>
      <c r="AA847" s="7" t="str">
        <f t="shared" si="16"/>
        <v>ERH En</v>
      </c>
      <c r="AB847">
        <v>846</v>
      </c>
      <c r="AC847" t="s">
        <v>4693</v>
      </c>
      <c r="AD847">
        <v>789</v>
      </c>
    </row>
    <row r="848" spans="1:30">
      <c r="A848" t="s">
        <v>2441</v>
      </c>
      <c r="B848" t="s">
        <v>2441</v>
      </c>
      <c r="C848" s="10" t="s">
        <v>2442</v>
      </c>
      <c r="D848" t="s">
        <v>5580</v>
      </c>
      <c r="E848" s="3">
        <v>11665000</v>
      </c>
      <c r="F848" s="3">
        <v>10410000</v>
      </c>
      <c r="G848" s="3">
        <v>3814800</v>
      </c>
      <c r="H848" s="3">
        <v>271010</v>
      </c>
      <c r="I848" s="3">
        <v>21389000</v>
      </c>
      <c r="J848" s="3">
        <v>18578000</v>
      </c>
      <c r="K848" s="3">
        <v>7629100</v>
      </c>
      <c r="L848" s="3">
        <v>30220000</v>
      </c>
      <c r="M848" s="3">
        <v>9368200</v>
      </c>
      <c r="N848" s="3">
        <v>16197000</v>
      </c>
      <c r="O848" s="3">
        <v>6631900</v>
      </c>
      <c r="P848" s="3">
        <v>17672000</v>
      </c>
      <c r="Q848" s="3">
        <v>9880200</v>
      </c>
      <c r="R848" s="3">
        <v>0</v>
      </c>
      <c r="S848" s="3">
        <v>24914000</v>
      </c>
      <c r="T848" s="3">
        <v>9228000</v>
      </c>
      <c r="U848" s="3">
        <v>13295000</v>
      </c>
      <c r="V848" s="3">
        <v>11447000</v>
      </c>
      <c r="W848">
        <v>1128</v>
      </c>
      <c r="X848">
        <v>1039</v>
      </c>
      <c r="Y848" s="16">
        <v>2.33485470220494</v>
      </c>
      <c r="Z848" s="17">
        <v>0.56357960579755495</v>
      </c>
      <c r="AA848" s="7" t="e">
        <f t="shared" si="16"/>
        <v>#VALUE!</v>
      </c>
      <c r="AB848">
        <v>847</v>
      </c>
      <c r="AC848" t="s">
        <v>5580</v>
      </c>
      <c r="AD848">
        <v>1128</v>
      </c>
    </row>
    <row r="849" spans="1:30">
      <c r="A849" t="s">
        <v>2292</v>
      </c>
      <c r="B849" t="s">
        <v>2292</v>
      </c>
      <c r="C849" s="10" t="s">
        <v>2293</v>
      </c>
      <c r="D849" t="s">
        <v>4954</v>
      </c>
      <c r="E849" s="3">
        <v>45710</v>
      </c>
      <c r="F849" s="3">
        <v>76275</v>
      </c>
      <c r="G849" s="3">
        <v>24590</v>
      </c>
      <c r="H849" s="3">
        <v>26230</v>
      </c>
      <c r="I849" s="3">
        <v>0</v>
      </c>
      <c r="J849" s="3">
        <v>0</v>
      </c>
      <c r="K849" s="3">
        <v>30963</v>
      </c>
      <c r="L849" s="3">
        <v>871840</v>
      </c>
      <c r="M849" s="3">
        <v>237480</v>
      </c>
      <c r="N849" s="3">
        <v>55131</v>
      </c>
      <c r="O849" s="3">
        <v>5927.3</v>
      </c>
      <c r="P849" s="3">
        <v>271330</v>
      </c>
      <c r="Q849" s="3">
        <v>16231</v>
      </c>
      <c r="R849" s="3">
        <v>46349</v>
      </c>
      <c r="S849" s="3">
        <v>56783</v>
      </c>
      <c r="T849" s="3">
        <v>34094</v>
      </c>
      <c r="U849" s="3">
        <v>1750500</v>
      </c>
      <c r="V849" s="3">
        <v>442960</v>
      </c>
      <c r="W849">
        <v>1066</v>
      </c>
      <c r="X849">
        <v>978</v>
      </c>
      <c r="Y849" s="16">
        <v>2.9155879528028401</v>
      </c>
      <c r="Z849" s="17">
        <v>0.10377945029342101</v>
      </c>
      <c r="AA849" s="7" t="str">
        <f t="shared" si="16"/>
        <v>CUL5 C</v>
      </c>
      <c r="AB849">
        <v>848</v>
      </c>
      <c r="AC849" t="s">
        <v>4954</v>
      </c>
      <c r="AD849">
        <v>1066</v>
      </c>
    </row>
    <row r="850" spans="1:30">
      <c r="A850" t="s">
        <v>84</v>
      </c>
      <c r="B850" t="s">
        <v>84</v>
      </c>
      <c r="C850" s="10" t="s">
        <v>85</v>
      </c>
      <c r="D850" t="s">
        <v>4069</v>
      </c>
      <c r="E850" s="3">
        <v>88489</v>
      </c>
      <c r="F850" s="3">
        <v>0</v>
      </c>
      <c r="G850" s="3">
        <v>117530</v>
      </c>
      <c r="H850" s="3">
        <v>41197</v>
      </c>
      <c r="I850" s="3">
        <v>0</v>
      </c>
      <c r="J850" s="3">
        <v>83426</v>
      </c>
      <c r="K850" s="3">
        <v>80380</v>
      </c>
      <c r="L850" s="3">
        <v>184970</v>
      </c>
      <c r="M850" s="3">
        <v>154230</v>
      </c>
      <c r="N850" s="3">
        <v>0</v>
      </c>
      <c r="O850" s="3">
        <v>0</v>
      </c>
      <c r="P850" s="3">
        <v>0</v>
      </c>
      <c r="Q850" s="3">
        <v>78114</v>
      </c>
      <c r="R850" s="3">
        <v>0</v>
      </c>
      <c r="S850" s="3">
        <v>0</v>
      </c>
      <c r="T850" s="3">
        <v>0</v>
      </c>
      <c r="U850" s="3">
        <v>0</v>
      </c>
      <c r="V850" s="3">
        <v>230220</v>
      </c>
      <c r="W850">
        <v>118</v>
      </c>
      <c r="X850">
        <v>35</v>
      </c>
      <c r="Y850" s="16">
        <v>1.8953356286624401</v>
      </c>
      <c r="Z850" s="17">
        <v>0.53959536315786805</v>
      </c>
      <c r="AA850" s="7" t="str">
        <f t="shared" si="16"/>
        <v xml:space="preserve">RAB39 </v>
      </c>
      <c r="AB850">
        <v>849</v>
      </c>
      <c r="AC850" t="s">
        <v>5897</v>
      </c>
      <c r="AD850">
        <v>118</v>
      </c>
    </row>
    <row r="851" spans="1:30">
      <c r="A851" t="s">
        <v>2797</v>
      </c>
      <c r="B851" t="s">
        <v>2797</v>
      </c>
      <c r="C851" s="10" t="s">
        <v>2798</v>
      </c>
      <c r="D851" t="s">
        <v>5148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  <c r="M851" s="3">
        <v>0</v>
      </c>
      <c r="N851" s="3">
        <v>15868</v>
      </c>
      <c r="O851" s="3">
        <v>21718</v>
      </c>
      <c r="P851" s="3">
        <v>0</v>
      </c>
      <c r="Q851" s="3">
        <v>0</v>
      </c>
      <c r="R851" s="3">
        <v>0</v>
      </c>
      <c r="S851" s="3">
        <v>0</v>
      </c>
      <c r="T851" s="3">
        <v>0</v>
      </c>
      <c r="U851" s="3">
        <v>0</v>
      </c>
      <c r="V851" s="3">
        <v>1178300</v>
      </c>
      <c r="W851">
        <v>1279</v>
      </c>
      <c r="X851">
        <v>1187</v>
      </c>
      <c r="Y851" s="16">
        <v>1.9960191047943101</v>
      </c>
      <c r="Z851" s="17">
        <v>0.56093233055017899</v>
      </c>
      <c r="AA851" s="7" t="str">
        <f t="shared" si="16"/>
        <v>GBE1 1</v>
      </c>
      <c r="AB851">
        <v>850</v>
      </c>
      <c r="AC851" t="s">
        <v>5148</v>
      </c>
      <c r="AD851">
        <v>1279</v>
      </c>
    </row>
    <row r="852" spans="1:30">
      <c r="A852" t="s">
        <v>619</v>
      </c>
      <c r="B852" t="s">
        <v>619</v>
      </c>
      <c r="C852" s="10" t="s">
        <v>620</v>
      </c>
      <c r="D852" t="s">
        <v>4285</v>
      </c>
      <c r="E852" s="3">
        <v>713220</v>
      </c>
      <c r="F852" s="3">
        <v>382120</v>
      </c>
      <c r="G852" s="3">
        <v>301910</v>
      </c>
      <c r="H852" s="3">
        <v>69165</v>
      </c>
      <c r="I852" s="3">
        <v>0</v>
      </c>
      <c r="J852" s="3">
        <v>0</v>
      </c>
      <c r="K852" s="3">
        <v>44197</v>
      </c>
      <c r="L852" s="3">
        <v>230860</v>
      </c>
      <c r="M852" s="3">
        <v>0</v>
      </c>
      <c r="N852" s="3">
        <v>155380</v>
      </c>
      <c r="O852" s="3">
        <v>615480</v>
      </c>
      <c r="P852" s="3">
        <v>542180</v>
      </c>
      <c r="Q852" s="3">
        <v>0</v>
      </c>
      <c r="R852" s="3">
        <v>0</v>
      </c>
      <c r="S852" s="3">
        <v>0</v>
      </c>
      <c r="T852" s="3">
        <v>46937</v>
      </c>
      <c r="U852" s="3">
        <v>63504</v>
      </c>
      <c r="V852" s="3">
        <v>100870</v>
      </c>
      <c r="W852">
        <v>347</v>
      </c>
      <c r="X852">
        <v>263</v>
      </c>
      <c r="Y852" s="16">
        <v>2.7775108138076199</v>
      </c>
      <c r="Z852" s="17">
        <v>0.44988816275010801</v>
      </c>
      <c r="AA852" s="7" t="str">
        <f t="shared" si="16"/>
        <v>NDUFS8</v>
      </c>
      <c r="AB852">
        <v>851</v>
      </c>
      <c r="AC852" t="s">
        <v>4285</v>
      </c>
      <c r="AD852">
        <v>347</v>
      </c>
    </row>
    <row r="853" spans="1:30">
      <c r="A853" t="s">
        <v>3145</v>
      </c>
      <c r="B853" t="s">
        <v>3145</v>
      </c>
      <c r="C853" s="10" t="s">
        <v>3146</v>
      </c>
      <c r="D853" t="s">
        <v>5276</v>
      </c>
      <c r="E853" s="3">
        <v>0</v>
      </c>
      <c r="F853" s="3">
        <v>0</v>
      </c>
      <c r="G853" s="3">
        <v>0</v>
      </c>
      <c r="H853" s="3">
        <v>0</v>
      </c>
      <c r="I853" s="3">
        <v>0</v>
      </c>
      <c r="J853" s="3">
        <v>0</v>
      </c>
      <c r="K853" s="3">
        <v>0</v>
      </c>
      <c r="L853" s="3">
        <v>0</v>
      </c>
      <c r="M853" s="3">
        <v>0</v>
      </c>
      <c r="N853" s="3">
        <v>0</v>
      </c>
      <c r="O853" s="3">
        <v>0</v>
      </c>
      <c r="P853" s="3">
        <v>0</v>
      </c>
      <c r="Q853" s="3">
        <v>0</v>
      </c>
      <c r="R853" s="3">
        <v>0</v>
      </c>
      <c r="S853" s="3">
        <v>0</v>
      </c>
      <c r="T853" s="3">
        <v>7279.8</v>
      </c>
      <c r="U853" s="3">
        <v>0</v>
      </c>
      <c r="V853" s="3">
        <v>0</v>
      </c>
      <c r="W853">
        <v>1423</v>
      </c>
      <c r="X853">
        <v>1331</v>
      </c>
      <c r="Y853" s="16">
        <v>1.60990757836202</v>
      </c>
      <c r="Z853" s="17">
        <v>0.170470660787054</v>
      </c>
      <c r="AA853" s="7" t="str">
        <f t="shared" si="16"/>
        <v>DNAH11</v>
      </c>
      <c r="AB853">
        <v>852</v>
      </c>
      <c r="AC853" t="s">
        <v>5276</v>
      </c>
      <c r="AD853">
        <v>1423</v>
      </c>
    </row>
    <row r="854" spans="1:30">
      <c r="A854" t="s">
        <v>1862</v>
      </c>
      <c r="B854" t="s">
        <v>1863</v>
      </c>
      <c r="C854" s="10" t="s">
        <v>1864</v>
      </c>
      <c r="D854" t="s">
        <v>4774</v>
      </c>
      <c r="E854" s="3">
        <v>810140</v>
      </c>
      <c r="F854" s="3">
        <v>602720</v>
      </c>
      <c r="G854" s="3">
        <v>166080</v>
      </c>
      <c r="H854" s="3">
        <v>0</v>
      </c>
      <c r="I854" s="3">
        <v>2116200</v>
      </c>
      <c r="J854" s="3">
        <v>883840</v>
      </c>
      <c r="K854" s="3">
        <v>1153000</v>
      </c>
      <c r="L854" s="3">
        <v>2506800</v>
      </c>
      <c r="M854" s="3">
        <v>668960</v>
      </c>
      <c r="N854" s="3">
        <v>318740</v>
      </c>
      <c r="O854" s="3">
        <v>586250</v>
      </c>
      <c r="P854" s="3">
        <v>680140</v>
      </c>
      <c r="Q854" s="3">
        <v>921700</v>
      </c>
      <c r="R854" s="3">
        <v>0</v>
      </c>
      <c r="S854" s="3">
        <v>2414100</v>
      </c>
      <c r="T854" s="3">
        <v>488770</v>
      </c>
      <c r="U854" s="3">
        <v>1997800</v>
      </c>
      <c r="V854" s="3">
        <v>1273100</v>
      </c>
      <c r="W854">
        <v>878</v>
      </c>
      <c r="X854">
        <v>791</v>
      </c>
      <c r="Y854" s="16">
        <v>2.3969569199319198</v>
      </c>
      <c r="Z854" s="17">
        <v>0.436693861126769</v>
      </c>
      <c r="AA854" s="7" t="str">
        <f t="shared" si="16"/>
        <v>- Prot</v>
      </c>
      <c r="AB854">
        <v>853</v>
      </c>
      <c r="AC854" t="e">
        <f>- Prot</f>
        <v>#NAME?</v>
      </c>
      <c r="AD854">
        <v>878</v>
      </c>
    </row>
    <row r="855" spans="1:30">
      <c r="A855" t="s">
        <v>1971</v>
      </c>
      <c r="B855" t="s">
        <v>1971</v>
      </c>
      <c r="C855" s="10" t="s">
        <v>1972</v>
      </c>
      <c r="D855" t="s">
        <v>4818</v>
      </c>
      <c r="E855" s="3">
        <v>0</v>
      </c>
      <c r="F855" s="3">
        <v>0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0</v>
      </c>
      <c r="M855" s="3">
        <v>0</v>
      </c>
      <c r="N855" s="3">
        <v>0</v>
      </c>
      <c r="O855" s="3">
        <v>0</v>
      </c>
      <c r="P855" s="3">
        <v>0</v>
      </c>
      <c r="Q855" s="3">
        <v>0</v>
      </c>
      <c r="R855" s="3">
        <v>0</v>
      </c>
      <c r="S855" s="3">
        <v>0</v>
      </c>
      <c r="T855" s="3">
        <v>0</v>
      </c>
      <c r="U855" s="3">
        <v>0</v>
      </c>
      <c r="V855" s="3">
        <v>16797</v>
      </c>
      <c r="W855">
        <v>924</v>
      </c>
      <c r="X855">
        <v>837</v>
      </c>
      <c r="Y855" s="16">
        <v>2.01197198847805</v>
      </c>
      <c r="Z855" s="17">
        <v>0.170470660787054</v>
      </c>
      <c r="AA855" s="7" t="str">
        <f t="shared" si="16"/>
        <v>SLC35E</v>
      </c>
      <c r="AB855">
        <v>854</v>
      </c>
      <c r="AC855" t="s">
        <v>4818</v>
      </c>
      <c r="AD855">
        <v>924</v>
      </c>
    </row>
    <row r="856" spans="1:30">
      <c r="A856" t="s">
        <v>3397</v>
      </c>
      <c r="B856" t="s">
        <v>3398</v>
      </c>
      <c r="C856" s="10" t="s">
        <v>3399</v>
      </c>
      <c r="D856" t="s">
        <v>5372</v>
      </c>
      <c r="E856" s="3">
        <v>4183900</v>
      </c>
      <c r="F856" s="3">
        <v>6295400</v>
      </c>
      <c r="G856" s="3">
        <v>2910200</v>
      </c>
      <c r="H856" s="3">
        <v>4623200</v>
      </c>
      <c r="I856" s="3">
        <v>4250800</v>
      </c>
      <c r="J856" s="3">
        <v>1540100</v>
      </c>
      <c r="K856" s="3">
        <v>13340000</v>
      </c>
      <c r="L856" s="3">
        <v>28093000</v>
      </c>
      <c r="M856" s="3">
        <v>6952000</v>
      </c>
      <c r="N856" s="3">
        <v>2478000</v>
      </c>
      <c r="O856" s="3">
        <v>3185100</v>
      </c>
      <c r="P856" s="3">
        <v>5431800</v>
      </c>
      <c r="Q856" s="3">
        <v>2105100</v>
      </c>
      <c r="R856" s="3">
        <v>198420</v>
      </c>
      <c r="S856" s="3">
        <v>2624900</v>
      </c>
      <c r="T856" s="3">
        <v>4489500</v>
      </c>
      <c r="U856" s="3">
        <v>23660000</v>
      </c>
      <c r="V856" s="3">
        <v>13122000</v>
      </c>
      <c r="W856">
        <v>1531</v>
      </c>
      <c r="X856">
        <v>1435</v>
      </c>
      <c r="Y856" s="16">
        <v>2.5558285892983301</v>
      </c>
      <c r="Z856" s="17">
        <v>5.2464126152244099E-2</v>
      </c>
      <c r="AA856" s="7" t="str">
        <f t="shared" si="16"/>
        <v>ATP5A1</v>
      </c>
      <c r="AB856">
        <v>855</v>
      </c>
      <c r="AC856" t="s">
        <v>5372</v>
      </c>
      <c r="AD856">
        <v>1531</v>
      </c>
    </row>
    <row r="857" spans="1:30">
      <c r="A857" t="s">
        <v>3138</v>
      </c>
      <c r="B857" t="s">
        <v>3138</v>
      </c>
      <c r="C857" s="10" t="s">
        <v>3139</v>
      </c>
      <c r="D857" t="s">
        <v>5273</v>
      </c>
      <c r="E857" s="3">
        <v>0</v>
      </c>
      <c r="F857" s="3">
        <v>0</v>
      </c>
      <c r="G857" s="3">
        <v>6797.5</v>
      </c>
      <c r="H857" s="3">
        <v>0</v>
      </c>
      <c r="I857" s="3">
        <v>0</v>
      </c>
      <c r="J857" s="3">
        <v>665340</v>
      </c>
      <c r="K857" s="3">
        <v>0</v>
      </c>
      <c r="L857" s="3">
        <v>0</v>
      </c>
      <c r="M857" s="3">
        <v>195120</v>
      </c>
      <c r="N857" s="3">
        <v>0</v>
      </c>
      <c r="O857" s="3">
        <v>0</v>
      </c>
      <c r="P857" s="3">
        <v>0</v>
      </c>
      <c r="Q857" s="3">
        <v>0</v>
      </c>
      <c r="R857" s="3">
        <v>0</v>
      </c>
      <c r="S857" s="3">
        <v>530810</v>
      </c>
      <c r="T857" s="3">
        <v>0</v>
      </c>
      <c r="U857" s="3">
        <v>0</v>
      </c>
      <c r="V857" s="3">
        <v>485660</v>
      </c>
      <c r="W857">
        <v>1420</v>
      </c>
      <c r="X857">
        <v>1328</v>
      </c>
      <c r="Y857" s="16">
        <v>1.79355637665642</v>
      </c>
      <c r="Z857" s="17">
        <v>0.63247463507413704</v>
      </c>
      <c r="AA857" s="7" t="str">
        <f t="shared" si="16"/>
        <v>PITPNB</v>
      </c>
      <c r="AB857">
        <v>856</v>
      </c>
      <c r="AC857" t="s">
        <v>5273</v>
      </c>
      <c r="AD857">
        <v>1420</v>
      </c>
    </row>
    <row r="858" spans="1:30">
      <c r="A858" t="s">
        <v>3328</v>
      </c>
      <c r="B858" t="s">
        <v>3328</v>
      </c>
      <c r="C858" s="10" t="s">
        <v>3329</v>
      </c>
      <c r="D858" t="s">
        <v>5345</v>
      </c>
      <c r="E858" s="3">
        <v>0</v>
      </c>
      <c r="F858" s="3">
        <v>0</v>
      </c>
      <c r="G858" s="3">
        <v>0</v>
      </c>
      <c r="H858" s="3">
        <v>0</v>
      </c>
      <c r="I858" s="3">
        <v>0</v>
      </c>
      <c r="J858" s="3">
        <v>0</v>
      </c>
      <c r="K858" s="3">
        <v>0</v>
      </c>
      <c r="L858" s="3">
        <v>0</v>
      </c>
      <c r="M858" s="3">
        <v>0</v>
      </c>
      <c r="N858" s="3">
        <v>15415</v>
      </c>
      <c r="O858" s="3">
        <v>0</v>
      </c>
      <c r="P858" s="3">
        <v>0</v>
      </c>
      <c r="Q858" s="3">
        <v>0</v>
      </c>
      <c r="R858" s="3">
        <v>0</v>
      </c>
      <c r="S858" s="3">
        <v>0</v>
      </c>
      <c r="T858" s="3">
        <v>0</v>
      </c>
      <c r="U858" s="3">
        <v>115420</v>
      </c>
      <c r="V858" s="3">
        <v>0</v>
      </c>
      <c r="W858">
        <v>1502</v>
      </c>
      <c r="X858">
        <v>1406</v>
      </c>
      <c r="Y858" s="16">
        <v>1.95350335868711</v>
      </c>
      <c r="Z858" s="17">
        <v>0.44330325927812703</v>
      </c>
      <c r="AA858" s="7" t="str">
        <f t="shared" si="16"/>
        <v xml:space="preserve">HSDL2 </v>
      </c>
      <c r="AB858">
        <v>857</v>
      </c>
      <c r="AC858" t="s">
        <v>5898</v>
      </c>
      <c r="AD858">
        <v>1502</v>
      </c>
    </row>
    <row r="859" spans="1:30">
      <c r="A859" t="s">
        <v>89</v>
      </c>
      <c r="B859" t="s">
        <v>90</v>
      </c>
      <c r="C859" s="10" t="s">
        <v>91</v>
      </c>
      <c r="D859" t="s">
        <v>4071</v>
      </c>
      <c r="E859" s="3">
        <v>7225.6</v>
      </c>
      <c r="F859" s="3">
        <v>17045</v>
      </c>
      <c r="G859" s="3">
        <v>0</v>
      </c>
      <c r="H859" s="3">
        <v>66457</v>
      </c>
      <c r="I859" s="3">
        <v>0</v>
      </c>
      <c r="J859" s="3">
        <v>0</v>
      </c>
      <c r="K859" s="3">
        <v>25801</v>
      </c>
      <c r="L859" s="3">
        <v>77291</v>
      </c>
      <c r="M859" s="3">
        <v>74049</v>
      </c>
      <c r="N859" s="3">
        <v>7564.7</v>
      </c>
      <c r="O859" s="3">
        <v>0</v>
      </c>
      <c r="P859" s="3">
        <v>0</v>
      </c>
      <c r="Q859" s="3">
        <v>9449.1</v>
      </c>
      <c r="R859" s="3">
        <v>0</v>
      </c>
      <c r="S859" s="3">
        <v>3929.5</v>
      </c>
      <c r="T859" s="3">
        <v>24691</v>
      </c>
      <c r="U859" s="3">
        <v>22140</v>
      </c>
      <c r="V859" s="3">
        <v>0</v>
      </c>
      <c r="W859">
        <v>120</v>
      </c>
      <c r="X859">
        <v>37</v>
      </c>
      <c r="Y859" s="16">
        <v>2.0034577656219299</v>
      </c>
      <c r="Z859" s="17">
        <v>0.37268682372818601</v>
      </c>
      <c r="AA859" s="7" t="str">
        <f t="shared" si="16"/>
        <v xml:space="preserve">KPNB1 </v>
      </c>
      <c r="AB859">
        <v>858</v>
      </c>
      <c r="AC859" t="s">
        <v>5899</v>
      </c>
      <c r="AD859">
        <v>120</v>
      </c>
    </row>
    <row r="860" spans="1:30">
      <c r="A860" t="s">
        <v>1004</v>
      </c>
      <c r="B860" t="s">
        <v>1005</v>
      </c>
      <c r="C860" s="10" t="s">
        <v>1006</v>
      </c>
      <c r="D860" t="s">
        <v>4429</v>
      </c>
      <c r="E860" s="3">
        <v>78759</v>
      </c>
      <c r="F860" s="3">
        <v>33065</v>
      </c>
      <c r="G860" s="3">
        <v>47460</v>
      </c>
      <c r="H860" s="3">
        <v>109700</v>
      </c>
      <c r="I860" s="3">
        <v>8674.7999999999993</v>
      </c>
      <c r="J860" s="3">
        <v>34432</v>
      </c>
      <c r="K860" s="3">
        <v>74791</v>
      </c>
      <c r="L860" s="3">
        <v>53296</v>
      </c>
      <c r="M860" s="3">
        <v>229560</v>
      </c>
      <c r="N860" s="3">
        <v>128020</v>
      </c>
      <c r="O860" s="3">
        <v>99231</v>
      </c>
      <c r="P860" s="3">
        <v>43754</v>
      </c>
      <c r="Q860" s="3">
        <v>65461</v>
      </c>
      <c r="R860" s="3">
        <v>0</v>
      </c>
      <c r="S860" s="3">
        <v>340060</v>
      </c>
      <c r="T860" s="3">
        <v>223230</v>
      </c>
      <c r="U860" s="3">
        <v>53126</v>
      </c>
      <c r="V860" s="3">
        <v>734370</v>
      </c>
      <c r="W860">
        <v>504</v>
      </c>
      <c r="X860">
        <v>420</v>
      </c>
      <c r="Y860" s="16">
        <v>2.4245801454051801</v>
      </c>
      <c r="Z860" s="17">
        <v>0.32929996854398202</v>
      </c>
      <c r="AA860" s="7" t="str">
        <f t="shared" si="16"/>
        <v xml:space="preserve">MATR3 </v>
      </c>
      <c r="AB860">
        <v>859</v>
      </c>
      <c r="AC860" t="s">
        <v>5900</v>
      </c>
      <c r="AD860">
        <v>504</v>
      </c>
    </row>
    <row r="861" spans="1:30">
      <c r="A861" t="s">
        <v>694</v>
      </c>
      <c r="B861" t="s">
        <v>694</v>
      </c>
      <c r="C861" s="10" t="s">
        <v>695</v>
      </c>
      <c r="D861" t="s">
        <v>4313</v>
      </c>
      <c r="E861" s="3">
        <v>0</v>
      </c>
      <c r="F861" s="3">
        <v>25105</v>
      </c>
      <c r="G861" s="3">
        <v>17273</v>
      </c>
      <c r="H861" s="3">
        <v>0</v>
      </c>
      <c r="I861" s="3">
        <v>0</v>
      </c>
      <c r="J861" s="3">
        <v>0</v>
      </c>
      <c r="K861" s="3">
        <v>0</v>
      </c>
      <c r="L861" s="3">
        <v>84353</v>
      </c>
      <c r="M861" s="3">
        <v>60633</v>
      </c>
      <c r="N861" s="3">
        <v>6919.4</v>
      </c>
      <c r="O861" s="3">
        <v>0</v>
      </c>
      <c r="P861" s="3">
        <v>0</v>
      </c>
      <c r="Q861" s="3">
        <v>0</v>
      </c>
      <c r="R861" s="3">
        <v>0</v>
      </c>
      <c r="S861" s="3">
        <v>0</v>
      </c>
      <c r="T861" s="3">
        <v>27790</v>
      </c>
      <c r="U861" s="3">
        <v>0</v>
      </c>
      <c r="V861" s="3">
        <v>0</v>
      </c>
      <c r="W861">
        <v>378</v>
      </c>
      <c r="X861">
        <v>294</v>
      </c>
      <c r="Y861" s="16">
        <v>1.46136810044321</v>
      </c>
      <c r="Z861" s="17">
        <v>0.46179941655706502</v>
      </c>
      <c r="AA861" s="7" t="str">
        <f t="shared" ref="AA861:AA924" si="17">MID(C861,SEARCH("Gene_Symbol=",C861)+12,6)</f>
        <v xml:space="preserve">EIF4B </v>
      </c>
      <c r="AB861">
        <v>860</v>
      </c>
      <c r="AC861" t="s">
        <v>5901</v>
      </c>
      <c r="AD861">
        <v>378</v>
      </c>
    </row>
    <row r="862" spans="1:30">
      <c r="A862" t="s">
        <v>516</v>
      </c>
      <c r="B862" t="s">
        <v>516</v>
      </c>
      <c r="C862" s="10" t="s">
        <v>517</v>
      </c>
      <c r="D862" t="s">
        <v>4244</v>
      </c>
      <c r="E862" s="3">
        <v>0</v>
      </c>
      <c r="F862" s="3">
        <v>0</v>
      </c>
      <c r="G862" s="3">
        <v>0</v>
      </c>
      <c r="H862" s="3">
        <v>0</v>
      </c>
      <c r="I862" s="3">
        <v>0</v>
      </c>
      <c r="J862" s="3">
        <v>0</v>
      </c>
      <c r="K862" s="3">
        <v>10754</v>
      </c>
      <c r="L862" s="3">
        <v>0</v>
      </c>
      <c r="M862" s="3">
        <v>0</v>
      </c>
      <c r="N862" s="3">
        <v>0</v>
      </c>
      <c r="O862" s="3">
        <v>0</v>
      </c>
      <c r="P862" s="3">
        <v>0</v>
      </c>
      <c r="Q862" s="3">
        <v>0</v>
      </c>
      <c r="R862" s="3">
        <v>0</v>
      </c>
      <c r="S862" s="3">
        <v>0</v>
      </c>
      <c r="T862" s="3">
        <v>0</v>
      </c>
      <c r="U862" s="3">
        <v>13759</v>
      </c>
      <c r="V862" s="3">
        <v>0</v>
      </c>
      <c r="W862">
        <v>303</v>
      </c>
      <c r="X862">
        <v>220</v>
      </c>
      <c r="Y862" s="16">
        <v>1.9160293329186999</v>
      </c>
      <c r="Z862" s="17">
        <v>0.170470660787054</v>
      </c>
      <c r="AA862" s="7" t="str">
        <f t="shared" si="17"/>
        <v>TRAFD1</v>
      </c>
      <c r="AB862">
        <v>861</v>
      </c>
      <c r="AC862" t="s">
        <v>4244</v>
      </c>
      <c r="AD862">
        <v>303</v>
      </c>
    </row>
    <row r="863" spans="1:30">
      <c r="A863" t="s">
        <v>1908</v>
      </c>
      <c r="B863" t="s">
        <v>1908</v>
      </c>
      <c r="C863" s="10" t="s">
        <v>1909</v>
      </c>
      <c r="D863" t="s">
        <v>4791</v>
      </c>
      <c r="E863" s="3">
        <v>0</v>
      </c>
      <c r="F863" s="3">
        <v>0</v>
      </c>
      <c r="G863" s="3">
        <v>0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  <c r="M863" s="3">
        <v>0</v>
      </c>
      <c r="N863" s="3">
        <v>0</v>
      </c>
      <c r="O863" s="3">
        <v>0</v>
      </c>
      <c r="P863" s="3">
        <v>0</v>
      </c>
      <c r="Q863" s="3">
        <v>0</v>
      </c>
      <c r="R863" s="3">
        <v>0</v>
      </c>
      <c r="S863" s="3">
        <v>0</v>
      </c>
      <c r="T863" s="3">
        <v>0</v>
      </c>
      <c r="U863" s="3">
        <v>13254</v>
      </c>
      <c r="V863" s="3">
        <v>0</v>
      </c>
      <c r="W863">
        <v>897</v>
      </c>
      <c r="X863">
        <v>810</v>
      </c>
      <c r="Y863" s="16">
        <v>1.8980467346921399</v>
      </c>
      <c r="Z863" s="17">
        <v>0.170470660787054</v>
      </c>
      <c r="AA863" s="7" t="str">
        <f t="shared" si="17"/>
        <v>TMX3 I</v>
      </c>
      <c r="AB863">
        <v>862</v>
      </c>
      <c r="AC863" t="s">
        <v>4791</v>
      </c>
      <c r="AD863">
        <v>897</v>
      </c>
    </row>
    <row r="864" spans="1:30">
      <c r="A864" t="s">
        <v>2888</v>
      </c>
      <c r="B864" t="s">
        <v>2888</v>
      </c>
      <c r="C864" s="10" t="s">
        <v>2889</v>
      </c>
      <c r="D864" t="s">
        <v>5183</v>
      </c>
      <c r="E864" s="3">
        <v>0</v>
      </c>
      <c r="F864" s="3">
        <v>0</v>
      </c>
      <c r="G864" s="3">
        <v>0</v>
      </c>
      <c r="H864" s="3">
        <v>0</v>
      </c>
      <c r="I864" s="3">
        <v>0</v>
      </c>
      <c r="J864" s="3">
        <v>0</v>
      </c>
      <c r="K864" s="3">
        <v>0</v>
      </c>
      <c r="L864" s="3">
        <v>0</v>
      </c>
      <c r="M864" s="3">
        <v>0</v>
      </c>
      <c r="N864" s="3">
        <v>0</v>
      </c>
      <c r="O864" s="3">
        <v>0</v>
      </c>
      <c r="P864" s="3">
        <v>0</v>
      </c>
      <c r="Q864" s="3">
        <v>0</v>
      </c>
      <c r="R864" s="3">
        <v>0</v>
      </c>
      <c r="S864" s="3">
        <v>0</v>
      </c>
      <c r="T864" s="3">
        <v>5936.6</v>
      </c>
      <c r="U864" s="3">
        <v>0</v>
      </c>
      <c r="V864" s="3">
        <v>0</v>
      </c>
      <c r="W864">
        <v>1316</v>
      </c>
      <c r="X864">
        <v>1224</v>
      </c>
      <c r="Y864" s="16">
        <v>1.51183946592289</v>
      </c>
      <c r="Z864" s="17">
        <v>0.170470660787054</v>
      </c>
      <c r="AA864" s="7" t="str">
        <f t="shared" si="17"/>
        <v>PIK3C3</v>
      </c>
      <c r="AB864">
        <v>863</v>
      </c>
      <c r="AC864" t="s">
        <v>5183</v>
      </c>
      <c r="AD864">
        <v>1316</v>
      </c>
    </row>
    <row r="865" spans="1:30">
      <c r="A865" t="s">
        <v>864</v>
      </c>
      <c r="B865" t="s">
        <v>864</v>
      </c>
      <c r="C865" s="10" t="s">
        <v>865</v>
      </c>
      <c r="D865" t="s">
        <v>4376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0</v>
      </c>
      <c r="M865" s="3">
        <v>4810.3</v>
      </c>
      <c r="N865" s="3">
        <v>0</v>
      </c>
      <c r="O865" s="3">
        <v>0</v>
      </c>
      <c r="P865" s="3">
        <v>0</v>
      </c>
      <c r="Q865" s="3">
        <v>0</v>
      </c>
      <c r="R865" s="3">
        <v>0</v>
      </c>
      <c r="S865" s="3">
        <v>0</v>
      </c>
      <c r="T865" s="3">
        <v>0</v>
      </c>
      <c r="U865" s="3">
        <v>0</v>
      </c>
      <c r="V865" s="3">
        <v>14191</v>
      </c>
      <c r="W865">
        <v>445</v>
      </c>
      <c r="X865">
        <v>361</v>
      </c>
      <c r="Y865" s="16">
        <v>1.93089621173548</v>
      </c>
      <c r="Z865" s="17">
        <v>0.170470660787054</v>
      </c>
      <c r="AA865" s="7" t="str">
        <f t="shared" si="17"/>
        <v>C2orf2</v>
      </c>
      <c r="AB865">
        <v>864</v>
      </c>
      <c r="AC865" t="s">
        <v>4376</v>
      </c>
      <c r="AD865">
        <v>445</v>
      </c>
    </row>
    <row r="866" spans="1:30">
      <c r="A866" t="s">
        <v>1388</v>
      </c>
      <c r="B866" t="s">
        <v>1389</v>
      </c>
      <c r="C866" s="10" t="s">
        <v>1390</v>
      </c>
      <c r="D866" t="s">
        <v>4067</v>
      </c>
      <c r="E866" s="3">
        <v>0</v>
      </c>
      <c r="F866" s="3">
        <v>13241</v>
      </c>
      <c r="G866" s="3">
        <v>75523</v>
      </c>
      <c r="H866" s="3">
        <v>0</v>
      </c>
      <c r="I866" s="3">
        <v>20471</v>
      </c>
      <c r="J866" s="3">
        <v>0</v>
      </c>
      <c r="K866" s="3">
        <v>0</v>
      </c>
      <c r="L866" s="3">
        <v>161590</v>
      </c>
      <c r="M866" s="3">
        <v>9577.5</v>
      </c>
      <c r="N866" s="3">
        <v>0</v>
      </c>
      <c r="O866" s="3">
        <v>0</v>
      </c>
      <c r="P866" s="3">
        <v>0</v>
      </c>
      <c r="Q866" s="3">
        <v>0</v>
      </c>
      <c r="R866" s="3">
        <v>0</v>
      </c>
      <c r="S866" s="3">
        <v>0</v>
      </c>
      <c r="T866" s="3">
        <v>0</v>
      </c>
      <c r="U866" s="3">
        <v>0</v>
      </c>
      <c r="V866" s="3">
        <v>14107</v>
      </c>
      <c r="W866">
        <v>669</v>
      </c>
      <c r="X866">
        <v>584</v>
      </c>
      <c r="Y866" s="16">
        <v>1.9280411986749799</v>
      </c>
      <c r="Z866" s="17">
        <v>0.170470660787054</v>
      </c>
      <c r="AA866" s="7" t="str">
        <f t="shared" si="17"/>
        <v>C21orf</v>
      </c>
      <c r="AB866">
        <v>865</v>
      </c>
      <c r="AC866" t="s">
        <v>4067</v>
      </c>
      <c r="AD866">
        <v>669</v>
      </c>
    </row>
    <row r="867" spans="1:30">
      <c r="A867" t="s">
        <v>1694</v>
      </c>
      <c r="B867" t="s">
        <v>1694</v>
      </c>
      <c r="C867" s="10" t="s">
        <v>1695</v>
      </c>
      <c r="D867" t="s">
        <v>4707</v>
      </c>
      <c r="E867" s="3">
        <v>149880</v>
      </c>
      <c r="F867" s="3">
        <v>127180</v>
      </c>
      <c r="G867" s="3">
        <v>65377</v>
      </c>
      <c r="H867" s="3">
        <v>0</v>
      </c>
      <c r="I867" s="3">
        <v>15616</v>
      </c>
      <c r="J867" s="3">
        <v>0</v>
      </c>
      <c r="K867" s="3">
        <v>280210</v>
      </c>
      <c r="L867" s="3">
        <v>280970</v>
      </c>
      <c r="M867" s="3">
        <v>0</v>
      </c>
      <c r="N867" s="3">
        <v>64567</v>
      </c>
      <c r="O867" s="3">
        <v>37988</v>
      </c>
      <c r="P867" s="3">
        <v>0</v>
      </c>
      <c r="Q867" s="3">
        <v>9773.9</v>
      </c>
      <c r="R867" s="3">
        <v>26610</v>
      </c>
      <c r="S867" s="3">
        <v>0</v>
      </c>
      <c r="T867" s="3">
        <v>12665</v>
      </c>
      <c r="U867" s="3">
        <v>193070</v>
      </c>
      <c r="V867" s="3">
        <v>43936</v>
      </c>
      <c r="W867">
        <v>804</v>
      </c>
      <c r="X867">
        <v>718</v>
      </c>
      <c r="Y867" s="16">
        <v>3.0124499848372199</v>
      </c>
      <c r="Z867" s="17">
        <v>0.22891538650500001</v>
      </c>
      <c r="AA867" s="7" t="str">
        <f t="shared" si="17"/>
        <v xml:space="preserve">IDH3A </v>
      </c>
      <c r="AB867">
        <v>866</v>
      </c>
      <c r="AC867" t="s">
        <v>5902</v>
      </c>
      <c r="AD867">
        <v>804</v>
      </c>
    </row>
    <row r="868" spans="1:30">
      <c r="A868" t="s">
        <v>836</v>
      </c>
      <c r="B868" t="s">
        <v>837</v>
      </c>
      <c r="C868" s="10" t="s">
        <v>838</v>
      </c>
      <c r="D868" t="s">
        <v>4365</v>
      </c>
      <c r="E868" s="3">
        <v>850690</v>
      </c>
      <c r="F868" s="3">
        <v>3703200</v>
      </c>
      <c r="G868" s="3">
        <v>1208100</v>
      </c>
      <c r="H868" s="3">
        <v>1570300</v>
      </c>
      <c r="I868" s="3">
        <v>5860700</v>
      </c>
      <c r="J868" s="3">
        <v>1331200</v>
      </c>
      <c r="K868" s="3">
        <v>3498000</v>
      </c>
      <c r="L868" s="3">
        <v>9131800</v>
      </c>
      <c r="M868" s="3">
        <v>4102300</v>
      </c>
      <c r="N868" s="3">
        <v>1296400</v>
      </c>
      <c r="O868" s="3">
        <v>1837000</v>
      </c>
      <c r="P868" s="3">
        <v>5374500</v>
      </c>
      <c r="Q868" s="3">
        <v>2342300</v>
      </c>
      <c r="R868" s="3">
        <v>612030</v>
      </c>
      <c r="S868" s="3">
        <v>2398000</v>
      </c>
      <c r="T868" s="3">
        <v>4477100</v>
      </c>
      <c r="U868" s="3">
        <v>21157000</v>
      </c>
      <c r="V868" s="3">
        <v>10521000</v>
      </c>
      <c r="W868">
        <v>434</v>
      </c>
      <c r="X868">
        <v>350</v>
      </c>
      <c r="Y868" s="16">
        <v>2.4103717304405201</v>
      </c>
      <c r="Z868" s="17">
        <v>1.5088719552702599E-2</v>
      </c>
      <c r="AA868" s="7" t="str">
        <f t="shared" si="17"/>
        <v>HNRNPH</v>
      </c>
      <c r="AB868">
        <v>867</v>
      </c>
      <c r="AC868" t="s">
        <v>4365</v>
      </c>
      <c r="AD868">
        <v>434</v>
      </c>
    </row>
    <row r="869" spans="1:30">
      <c r="A869" t="s">
        <v>3233</v>
      </c>
      <c r="B869" t="s">
        <v>3234</v>
      </c>
      <c r="C869" s="10" t="s">
        <v>3235</v>
      </c>
      <c r="D869" t="s">
        <v>5310</v>
      </c>
      <c r="E869" s="3">
        <v>4145200</v>
      </c>
      <c r="F869" s="3">
        <v>3855300</v>
      </c>
      <c r="G869" s="3">
        <v>573190</v>
      </c>
      <c r="H869" s="3">
        <v>0</v>
      </c>
      <c r="I869" s="3">
        <v>12506000</v>
      </c>
      <c r="J869" s="3">
        <v>5748600</v>
      </c>
      <c r="K869" s="3">
        <v>3695200</v>
      </c>
      <c r="L869" s="3">
        <v>9009700</v>
      </c>
      <c r="M869" s="3">
        <v>1555200</v>
      </c>
      <c r="N869" s="3">
        <v>1217100</v>
      </c>
      <c r="O869" s="3">
        <v>2535600</v>
      </c>
      <c r="P869" s="3">
        <v>3175000</v>
      </c>
      <c r="Q869" s="3">
        <v>2274300</v>
      </c>
      <c r="R869" s="3">
        <v>0</v>
      </c>
      <c r="S869" s="3">
        <v>8990400</v>
      </c>
      <c r="T869" s="3">
        <v>1491300</v>
      </c>
      <c r="U869" s="3">
        <v>5820500</v>
      </c>
      <c r="V869" s="3">
        <v>2629600</v>
      </c>
      <c r="W869">
        <v>1461</v>
      </c>
      <c r="X869">
        <v>1368</v>
      </c>
      <c r="Y869" s="16">
        <v>2.2183905237263799</v>
      </c>
      <c r="Z869" s="17">
        <v>0.52933330125255196</v>
      </c>
      <c r="AA869" s="7" t="str">
        <f t="shared" si="17"/>
        <v xml:space="preserve">RPL32 </v>
      </c>
      <c r="AB869">
        <v>868</v>
      </c>
      <c r="AC869" t="s">
        <v>5903</v>
      </c>
      <c r="AD869">
        <v>1461</v>
      </c>
    </row>
    <row r="870" spans="1:30">
      <c r="A870" t="s">
        <v>1167</v>
      </c>
      <c r="B870" t="s">
        <v>1167</v>
      </c>
      <c r="C870" s="10" t="s">
        <v>1168</v>
      </c>
      <c r="D870" t="s">
        <v>4496</v>
      </c>
      <c r="E870" s="3">
        <v>0</v>
      </c>
      <c r="F870" s="3">
        <v>202230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  <c r="M870" s="3">
        <v>0</v>
      </c>
      <c r="N870" s="3">
        <v>0</v>
      </c>
      <c r="O870" s="3">
        <v>0</v>
      </c>
      <c r="P870" s="3">
        <v>0</v>
      </c>
      <c r="Q870" s="3">
        <v>159710</v>
      </c>
      <c r="R870" s="3">
        <v>0</v>
      </c>
      <c r="S870" s="3">
        <v>0</v>
      </c>
      <c r="T870" s="3">
        <v>0</v>
      </c>
      <c r="U870" s="3">
        <v>0</v>
      </c>
      <c r="V870" s="3">
        <v>244850</v>
      </c>
      <c r="W870">
        <v>576</v>
      </c>
      <c r="X870">
        <v>491</v>
      </c>
      <c r="Y870" s="16">
        <v>1.7529970364642999</v>
      </c>
      <c r="Z870" s="17">
        <v>0.59296203974415196</v>
      </c>
      <c r="AA870" s="7" t="str">
        <f t="shared" si="17"/>
        <v>UBE2D3</v>
      </c>
      <c r="AB870">
        <v>869</v>
      </c>
      <c r="AC870" t="s">
        <v>4496</v>
      </c>
      <c r="AD870">
        <v>576</v>
      </c>
    </row>
    <row r="871" spans="1:30">
      <c r="A871" t="s">
        <v>1549</v>
      </c>
      <c r="B871" t="s">
        <v>1550</v>
      </c>
      <c r="C871" s="10" t="s">
        <v>1551</v>
      </c>
      <c r="D871" t="s">
        <v>4648</v>
      </c>
      <c r="E871" s="3">
        <v>1527600</v>
      </c>
      <c r="F871" s="3">
        <v>1728100</v>
      </c>
      <c r="G871" s="3">
        <v>3001000</v>
      </c>
      <c r="H871" s="3">
        <v>1233200</v>
      </c>
      <c r="I871" s="3">
        <v>1209300</v>
      </c>
      <c r="J871" s="3">
        <v>3578700</v>
      </c>
      <c r="K871" s="3">
        <v>1598200</v>
      </c>
      <c r="L871" s="3">
        <v>4854700</v>
      </c>
      <c r="M871" s="3">
        <v>3717700</v>
      </c>
      <c r="N871" s="3">
        <v>860700</v>
      </c>
      <c r="O871" s="3">
        <v>1523900</v>
      </c>
      <c r="P871" s="3">
        <v>3138500</v>
      </c>
      <c r="Q871" s="3">
        <v>1488100</v>
      </c>
      <c r="R871" s="3">
        <v>0</v>
      </c>
      <c r="S871" s="3">
        <v>1494600</v>
      </c>
      <c r="T871" s="3">
        <v>553400</v>
      </c>
      <c r="U871" s="3">
        <v>4618600</v>
      </c>
      <c r="V871" s="3">
        <v>2214600</v>
      </c>
      <c r="W871">
        <v>738</v>
      </c>
      <c r="X871">
        <v>653</v>
      </c>
      <c r="Y871" s="16">
        <v>2.2897840734926098</v>
      </c>
      <c r="Z871" s="17">
        <v>0.48990236816400001</v>
      </c>
      <c r="AA871" s="7" t="str">
        <f t="shared" si="17"/>
        <v xml:space="preserve">PRDX2 </v>
      </c>
      <c r="AB871">
        <v>870</v>
      </c>
      <c r="AC871" t="s">
        <v>5904</v>
      </c>
      <c r="AD871">
        <v>738</v>
      </c>
    </row>
    <row r="872" spans="1:30">
      <c r="A872" t="s">
        <v>300</v>
      </c>
      <c r="B872" t="s">
        <v>300</v>
      </c>
      <c r="C872" s="10" t="s">
        <v>301</v>
      </c>
      <c r="D872" t="s">
        <v>4153</v>
      </c>
      <c r="E872" s="3">
        <v>0</v>
      </c>
      <c r="F872" s="3">
        <v>0</v>
      </c>
      <c r="G872" s="3">
        <v>0</v>
      </c>
      <c r="H872" s="3">
        <v>0</v>
      </c>
      <c r="I872" s="3">
        <v>12740</v>
      </c>
      <c r="J872" s="3">
        <v>0</v>
      </c>
      <c r="K872" s="3">
        <v>0</v>
      </c>
      <c r="L872" s="3">
        <v>18317</v>
      </c>
      <c r="M872" s="3">
        <v>0</v>
      </c>
      <c r="N872" s="3">
        <v>0</v>
      </c>
      <c r="O872" s="3">
        <v>9772.7000000000007</v>
      </c>
      <c r="P872" s="3">
        <v>10631</v>
      </c>
      <c r="Q872" s="3">
        <v>0</v>
      </c>
      <c r="R872" s="3">
        <v>0</v>
      </c>
      <c r="S872" s="3">
        <v>0</v>
      </c>
      <c r="T872" s="3">
        <v>0</v>
      </c>
      <c r="U872" s="3">
        <v>27271</v>
      </c>
      <c r="V872" s="3">
        <v>17056</v>
      </c>
      <c r="W872">
        <v>208</v>
      </c>
      <c r="X872">
        <v>125</v>
      </c>
      <c r="Y872" s="16">
        <v>2.49259465764358</v>
      </c>
      <c r="Z872" s="17">
        <v>0.285923949264275</v>
      </c>
      <c r="AA872" s="7" t="str">
        <f t="shared" si="17"/>
        <v>RER1 R</v>
      </c>
      <c r="AB872">
        <v>871</v>
      </c>
      <c r="AC872" t="s">
        <v>4153</v>
      </c>
      <c r="AD872">
        <v>208</v>
      </c>
    </row>
    <row r="873" spans="1:30">
      <c r="A873" t="s">
        <v>1732</v>
      </c>
      <c r="B873" t="s">
        <v>1732</v>
      </c>
      <c r="C873" s="10" t="s">
        <v>1733</v>
      </c>
      <c r="D873" t="s">
        <v>4723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  <c r="M873" s="3">
        <v>5197.5</v>
      </c>
      <c r="N873" s="3">
        <v>0</v>
      </c>
      <c r="O873" s="3">
        <v>0</v>
      </c>
      <c r="P873" s="3">
        <v>0</v>
      </c>
      <c r="Q873" s="3">
        <v>0</v>
      </c>
      <c r="R873" s="3">
        <v>0</v>
      </c>
      <c r="S873" s="3">
        <v>0</v>
      </c>
      <c r="T873" s="3">
        <v>5476</v>
      </c>
      <c r="U873" s="3">
        <v>0</v>
      </c>
      <c r="V873" s="3">
        <v>0</v>
      </c>
      <c r="W873">
        <v>822</v>
      </c>
      <c r="X873">
        <v>735</v>
      </c>
      <c r="Y873" s="16">
        <v>1.4729689104193</v>
      </c>
      <c r="Z873" s="17">
        <v>0.170470660787054</v>
      </c>
      <c r="AA873" s="7" t="str">
        <f t="shared" si="17"/>
        <v>SPATA5</v>
      </c>
      <c r="AB873">
        <v>872</v>
      </c>
      <c r="AC873" t="s">
        <v>4723</v>
      </c>
      <c r="AD873">
        <v>822</v>
      </c>
    </row>
    <row r="874" spans="1:30">
      <c r="A874" t="s">
        <v>2959</v>
      </c>
      <c r="B874" t="s">
        <v>2959</v>
      </c>
      <c r="C874" s="10" t="s">
        <v>2960</v>
      </c>
      <c r="D874" t="s">
        <v>5210</v>
      </c>
      <c r="E874" s="3">
        <v>0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  <c r="M874" s="3">
        <v>21344</v>
      </c>
      <c r="N874" s="3">
        <v>0</v>
      </c>
      <c r="O874" s="3">
        <v>0</v>
      </c>
      <c r="P874" s="3">
        <v>0</v>
      </c>
      <c r="Q874" s="3">
        <v>0</v>
      </c>
      <c r="R874" s="3">
        <v>0</v>
      </c>
      <c r="S874" s="3">
        <v>0</v>
      </c>
      <c r="T874" s="3">
        <v>0</v>
      </c>
      <c r="U874" s="3">
        <v>0</v>
      </c>
      <c r="V874" s="3">
        <v>13085</v>
      </c>
      <c r="W874">
        <v>1345</v>
      </c>
      <c r="X874">
        <v>1253</v>
      </c>
      <c r="Y874" s="16">
        <v>1.8918754346451301</v>
      </c>
      <c r="Z874" s="17">
        <v>0.170470660787054</v>
      </c>
      <c r="AA874" s="7" t="str">
        <f t="shared" si="17"/>
        <v xml:space="preserve">ABCE1 </v>
      </c>
      <c r="AB874">
        <v>873</v>
      </c>
      <c r="AC874" t="s">
        <v>5905</v>
      </c>
      <c r="AD874">
        <v>1345</v>
      </c>
    </row>
    <row r="875" spans="1:30">
      <c r="A875" t="s">
        <v>2219</v>
      </c>
      <c r="B875" t="s">
        <v>2220</v>
      </c>
      <c r="C875" s="10" t="s">
        <v>2221</v>
      </c>
      <c r="D875" t="s">
        <v>4926</v>
      </c>
      <c r="E875" s="3">
        <v>5916300</v>
      </c>
      <c r="F875" s="3">
        <v>3363100</v>
      </c>
      <c r="G875" s="3">
        <v>938090</v>
      </c>
      <c r="H875" s="3">
        <v>54776</v>
      </c>
      <c r="I875" s="3">
        <v>7648500</v>
      </c>
      <c r="J875" s="3">
        <v>4589500</v>
      </c>
      <c r="K875" s="3">
        <v>4755400</v>
      </c>
      <c r="L875" s="3">
        <v>10087000</v>
      </c>
      <c r="M875" s="3">
        <v>1570300</v>
      </c>
      <c r="N875" s="3">
        <v>1526800</v>
      </c>
      <c r="O875" s="3">
        <v>3032100</v>
      </c>
      <c r="P875" s="3">
        <v>3537700</v>
      </c>
      <c r="Q875" s="3">
        <v>4558300</v>
      </c>
      <c r="R875" s="3">
        <v>0</v>
      </c>
      <c r="S875" s="3">
        <v>8621800</v>
      </c>
      <c r="T875" s="3">
        <v>2113100</v>
      </c>
      <c r="U875" s="3">
        <v>4692500</v>
      </c>
      <c r="V875" s="3">
        <v>3795900</v>
      </c>
      <c r="W875">
        <v>1035</v>
      </c>
      <c r="X875">
        <v>948</v>
      </c>
      <c r="Y875" s="16">
        <v>2.1782938342083402</v>
      </c>
      <c r="Z875" s="17">
        <v>0.54311150622085802</v>
      </c>
      <c r="AA875" s="7" t="str">
        <f t="shared" si="17"/>
        <v xml:space="preserve">RPL28 </v>
      </c>
      <c r="AB875">
        <v>874</v>
      </c>
      <c r="AC875" t="s">
        <v>5906</v>
      </c>
      <c r="AD875">
        <v>1035</v>
      </c>
    </row>
    <row r="876" spans="1:30">
      <c r="A876" t="s">
        <v>138</v>
      </c>
      <c r="B876" t="s">
        <v>138</v>
      </c>
      <c r="C876" s="10" t="s">
        <v>139</v>
      </c>
      <c r="D876" t="s">
        <v>4091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6122.8</v>
      </c>
      <c r="M876" s="3">
        <v>0</v>
      </c>
      <c r="N876" s="3">
        <v>0</v>
      </c>
      <c r="O876" s="3">
        <v>0</v>
      </c>
      <c r="P876" s="3">
        <v>0</v>
      </c>
      <c r="Q876" s="3">
        <v>0</v>
      </c>
      <c r="R876" s="3">
        <v>0</v>
      </c>
      <c r="S876" s="3">
        <v>0</v>
      </c>
      <c r="T876" s="3">
        <v>0</v>
      </c>
      <c r="U876" s="3">
        <v>11807</v>
      </c>
      <c r="V876" s="3">
        <v>0</v>
      </c>
      <c r="W876">
        <v>140</v>
      </c>
      <c r="X876">
        <v>57</v>
      </c>
      <c r="Y876" s="16">
        <v>1.8424516071428201</v>
      </c>
      <c r="Z876" s="17">
        <v>0.170470660787054</v>
      </c>
      <c r="AA876" s="7" t="str">
        <f t="shared" si="17"/>
        <v>CNR2 C</v>
      </c>
      <c r="AB876">
        <v>875</v>
      </c>
      <c r="AC876" t="s">
        <v>4091</v>
      </c>
      <c r="AD876">
        <v>140</v>
      </c>
    </row>
    <row r="877" spans="1:30">
      <c r="A877" t="s">
        <v>962</v>
      </c>
      <c r="B877" t="s">
        <v>963</v>
      </c>
      <c r="C877" s="10" t="s">
        <v>964</v>
      </c>
      <c r="D877" t="s">
        <v>4413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234600</v>
      </c>
      <c r="K877" s="3">
        <v>59027</v>
      </c>
      <c r="L877" s="3">
        <v>0</v>
      </c>
      <c r="M877" s="3">
        <v>0</v>
      </c>
      <c r="N877" s="3">
        <v>0</v>
      </c>
      <c r="O877" s="3">
        <v>0</v>
      </c>
      <c r="P877" s="3">
        <v>10425</v>
      </c>
      <c r="Q877" s="3">
        <v>0</v>
      </c>
      <c r="R877" s="3">
        <v>200750</v>
      </c>
      <c r="S877" s="3">
        <v>7976.4</v>
      </c>
      <c r="T877" s="3">
        <v>23714</v>
      </c>
      <c r="U877" s="3">
        <v>258590</v>
      </c>
      <c r="V877" s="3">
        <v>0</v>
      </c>
      <c r="W877">
        <v>486</v>
      </c>
      <c r="X877">
        <v>402</v>
      </c>
      <c r="Y877" s="16">
        <v>2.1838778039717299</v>
      </c>
      <c r="Z877" s="17">
        <v>0.49820538514684298</v>
      </c>
      <c r="AA877" s="7" t="str">
        <f t="shared" si="17"/>
        <v>FXR1 I</v>
      </c>
      <c r="AB877">
        <v>876</v>
      </c>
      <c r="AC877" t="s">
        <v>4413</v>
      </c>
      <c r="AD877">
        <v>486</v>
      </c>
    </row>
    <row r="878" spans="1:30">
      <c r="A878" t="s">
        <v>3486</v>
      </c>
      <c r="B878" t="s">
        <v>3486</v>
      </c>
      <c r="C878" s="10" t="s">
        <v>3487</v>
      </c>
      <c r="D878" t="s">
        <v>4141</v>
      </c>
      <c r="E878" s="3">
        <v>0</v>
      </c>
      <c r="F878" s="3">
        <v>235620</v>
      </c>
      <c r="G878" s="3">
        <v>81135</v>
      </c>
      <c r="H878" s="3">
        <v>146100</v>
      </c>
      <c r="I878" s="3">
        <v>236800</v>
      </c>
      <c r="J878" s="3">
        <v>81365</v>
      </c>
      <c r="K878" s="3">
        <v>235820</v>
      </c>
      <c r="L878" s="3">
        <v>819010</v>
      </c>
      <c r="M878" s="3">
        <v>155480</v>
      </c>
      <c r="N878" s="3">
        <v>74245</v>
      </c>
      <c r="O878" s="3">
        <v>225540</v>
      </c>
      <c r="P878" s="3">
        <v>0</v>
      </c>
      <c r="Q878" s="3">
        <v>80760</v>
      </c>
      <c r="R878" s="3">
        <v>0</v>
      </c>
      <c r="S878" s="3">
        <v>0</v>
      </c>
      <c r="T878" s="3">
        <v>0</v>
      </c>
      <c r="U878" s="3">
        <v>635240</v>
      </c>
      <c r="V878" s="3">
        <v>137610</v>
      </c>
      <c r="W878">
        <v>1566</v>
      </c>
      <c r="X878">
        <v>1470</v>
      </c>
      <c r="Y878" s="16">
        <v>2.4049921177070099</v>
      </c>
      <c r="Z878" s="17">
        <v>0.53260595968911995</v>
      </c>
      <c r="AA878" s="7" t="str">
        <f t="shared" si="17"/>
        <v>LOC100</v>
      </c>
      <c r="AB878">
        <v>877</v>
      </c>
      <c r="AC878" t="s">
        <v>4141</v>
      </c>
      <c r="AD878">
        <v>1566</v>
      </c>
    </row>
    <row r="879" spans="1:30">
      <c r="A879" t="s">
        <v>2031</v>
      </c>
      <c r="B879" t="s">
        <v>2031</v>
      </c>
      <c r="C879" s="10" t="s">
        <v>2032</v>
      </c>
      <c r="D879" t="s">
        <v>4845</v>
      </c>
      <c r="E879" s="3">
        <v>0</v>
      </c>
      <c r="F879" s="3">
        <v>0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24147</v>
      </c>
      <c r="M879" s="3">
        <v>58828</v>
      </c>
      <c r="N879" s="3">
        <v>0</v>
      </c>
      <c r="O879" s="3">
        <v>0</v>
      </c>
      <c r="P879" s="3">
        <v>0</v>
      </c>
      <c r="Q879" s="3">
        <v>0</v>
      </c>
      <c r="R879" s="3">
        <v>0</v>
      </c>
      <c r="S879" s="3">
        <v>0</v>
      </c>
      <c r="T879" s="3">
        <v>0</v>
      </c>
      <c r="U879" s="3">
        <v>0</v>
      </c>
      <c r="V879" s="3">
        <v>12668</v>
      </c>
      <c r="W879">
        <v>951</v>
      </c>
      <c r="X879">
        <v>864</v>
      </c>
      <c r="Y879" s="16">
        <v>1.8763003840093999</v>
      </c>
      <c r="Z879" s="17">
        <v>0.170470660787054</v>
      </c>
      <c r="AA879" s="7" t="str">
        <f t="shared" si="17"/>
        <v xml:space="preserve">WDR82 </v>
      </c>
      <c r="AB879">
        <v>878</v>
      </c>
      <c r="AC879" t="s">
        <v>5907</v>
      </c>
      <c r="AD879">
        <v>951</v>
      </c>
    </row>
    <row r="880" spans="1:30">
      <c r="A880" t="s">
        <v>3686</v>
      </c>
      <c r="B880" t="s">
        <v>3687</v>
      </c>
      <c r="C880" s="10" t="s">
        <v>3688</v>
      </c>
      <c r="D880" t="s">
        <v>5470</v>
      </c>
      <c r="E880" s="3">
        <v>0</v>
      </c>
      <c r="F880" s="3">
        <v>0</v>
      </c>
      <c r="G880" s="3">
        <v>155640</v>
      </c>
      <c r="H880" s="3">
        <v>46398</v>
      </c>
      <c r="I880" s="3">
        <v>0</v>
      </c>
      <c r="J880" s="3">
        <v>24155</v>
      </c>
      <c r="K880" s="3">
        <v>14664</v>
      </c>
      <c r="L880" s="3">
        <v>28618</v>
      </c>
      <c r="M880" s="3">
        <v>0</v>
      </c>
      <c r="N880" s="3">
        <v>36909</v>
      </c>
      <c r="O880" s="3">
        <v>0</v>
      </c>
      <c r="P880" s="3">
        <v>0</v>
      </c>
      <c r="Q880" s="3">
        <v>0</v>
      </c>
      <c r="R880" s="3">
        <v>0</v>
      </c>
      <c r="S880" s="3">
        <v>0</v>
      </c>
      <c r="T880" s="3">
        <v>55305</v>
      </c>
      <c r="U880" s="3">
        <v>0</v>
      </c>
      <c r="V880" s="3">
        <v>0</v>
      </c>
      <c r="W880">
        <v>1651</v>
      </c>
      <c r="X880">
        <v>1554</v>
      </c>
      <c r="Y880" s="16">
        <v>1.3897599272725201</v>
      </c>
      <c r="Z880" s="17">
        <v>0.58590204464324103</v>
      </c>
      <c r="AA880" s="7" t="str">
        <f t="shared" si="17"/>
        <v>TKT cD</v>
      </c>
      <c r="AB880">
        <v>879</v>
      </c>
      <c r="AC880" t="s">
        <v>5470</v>
      </c>
      <c r="AD880">
        <v>1651</v>
      </c>
    </row>
    <row r="881" spans="1:30">
      <c r="A881" t="s">
        <v>3931</v>
      </c>
      <c r="B881" t="s">
        <v>3932</v>
      </c>
      <c r="C881" s="10" t="s">
        <v>3933</v>
      </c>
      <c r="D881" t="s">
        <v>5555</v>
      </c>
      <c r="E881" s="3">
        <v>0</v>
      </c>
      <c r="F881" s="3">
        <v>105110</v>
      </c>
      <c r="G881" s="3">
        <v>193110</v>
      </c>
      <c r="H881" s="3">
        <v>73540</v>
      </c>
      <c r="I881" s="3">
        <v>515890</v>
      </c>
      <c r="J881" s="3">
        <v>307480</v>
      </c>
      <c r="K881" s="3">
        <v>159300</v>
      </c>
      <c r="L881" s="3">
        <v>473060</v>
      </c>
      <c r="M881" s="3">
        <v>202540</v>
      </c>
      <c r="N881" s="3">
        <v>64589</v>
      </c>
      <c r="O881" s="3">
        <v>153360</v>
      </c>
      <c r="P881" s="3">
        <v>0</v>
      </c>
      <c r="Q881" s="3">
        <v>83396</v>
      </c>
      <c r="R881" s="3">
        <v>639860</v>
      </c>
      <c r="S881" s="3">
        <v>57388</v>
      </c>
      <c r="T881" s="3">
        <v>76195</v>
      </c>
      <c r="U881" s="3">
        <v>611770</v>
      </c>
      <c r="V881" s="3">
        <v>442880</v>
      </c>
      <c r="W881">
        <v>1753</v>
      </c>
      <c r="X881">
        <v>1655</v>
      </c>
      <c r="Y881" s="16">
        <v>2.6240128927306401</v>
      </c>
      <c r="Z881" s="17">
        <v>0.30817570244611198</v>
      </c>
      <c r="AA881" s="7" t="str">
        <f t="shared" si="17"/>
        <v xml:space="preserve">DDX17 </v>
      </c>
      <c r="AB881">
        <v>880</v>
      </c>
      <c r="AC881" t="s">
        <v>5908</v>
      </c>
      <c r="AD881">
        <v>1753</v>
      </c>
    </row>
    <row r="882" spans="1:30">
      <c r="A882" t="s">
        <v>898</v>
      </c>
      <c r="B882" t="s">
        <v>899</v>
      </c>
      <c r="C882" s="10" t="s">
        <v>900</v>
      </c>
      <c r="D882" t="s">
        <v>4389</v>
      </c>
      <c r="E882" s="3">
        <v>68849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54800</v>
      </c>
      <c r="L882" s="3">
        <v>60508</v>
      </c>
      <c r="M882" s="3">
        <v>0</v>
      </c>
      <c r="N882" s="3">
        <v>34768</v>
      </c>
      <c r="O882" s="3">
        <v>0</v>
      </c>
      <c r="P882" s="3">
        <v>0</v>
      </c>
      <c r="Q882" s="3">
        <v>0</v>
      </c>
      <c r="R882" s="3">
        <v>0</v>
      </c>
      <c r="S882" s="3">
        <v>0</v>
      </c>
      <c r="T882" s="3">
        <v>0</v>
      </c>
      <c r="U882" s="3">
        <v>128420</v>
      </c>
      <c r="V882" s="3">
        <v>0</v>
      </c>
      <c r="W882">
        <v>459</v>
      </c>
      <c r="X882">
        <v>375</v>
      </c>
      <c r="Y882" s="16">
        <v>1.80925804955349</v>
      </c>
      <c r="Z882" s="17">
        <v>0.51076497774859297</v>
      </c>
      <c r="AA882" s="7" t="str">
        <f t="shared" si="17"/>
        <v xml:space="preserve">RAB18 </v>
      </c>
      <c r="AB882">
        <v>881</v>
      </c>
      <c r="AC882" t="s">
        <v>5909</v>
      </c>
      <c r="AD882">
        <v>459</v>
      </c>
    </row>
    <row r="883" spans="1:30">
      <c r="A883" t="s">
        <v>3942</v>
      </c>
      <c r="B883" t="s">
        <v>3942</v>
      </c>
      <c r="C883" s="10" t="s">
        <v>3943</v>
      </c>
      <c r="D883" t="s">
        <v>5559</v>
      </c>
      <c r="E883" s="3">
        <v>67798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  <c r="M883" s="3">
        <v>0</v>
      </c>
      <c r="N883" s="3">
        <v>0</v>
      </c>
      <c r="O883" s="3">
        <v>0</v>
      </c>
      <c r="P883" s="3">
        <v>70110</v>
      </c>
      <c r="Q883" s="3">
        <v>0</v>
      </c>
      <c r="R883" s="3">
        <v>0</v>
      </c>
      <c r="S883" s="3">
        <v>0</v>
      </c>
      <c r="T883" s="3">
        <v>0</v>
      </c>
      <c r="U883" s="3">
        <v>0</v>
      </c>
      <c r="V883" s="3">
        <v>151690</v>
      </c>
      <c r="W883">
        <v>1760</v>
      </c>
      <c r="X883">
        <v>1660</v>
      </c>
      <c r="Y883" s="16">
        <v>1.7207000492809901</v>
      </c>
      <c r="Z883" s="17">
        <v>0.56078974476208898</v>
      </c>
      <c r="AA883" s="7" t="str">
        <f t="shared" si="17"/>
        <v>SAMM50</v>
      </c>
      <c r="AB883">
        <v>882</v>
      </c>
      <c r="AC883" t="s">
        <v>5559</v>
      </c>
      <c r="AD883">
        <v>1760</v>
      </c>
    </row>
    <row r="884" spans="1:30">
      <c r="A884" t="s">
        <v>3365</v>
      </c>
      <c r="B884" t="s">
        <v>3366</v>
      </c>
      <c r="C884" s="10" t="s">
        <v>3367</v>
      </c>
      <c r="D884" t="s">
        <v>5358</v>
      </c>
      <c r="E884" s="3">
        <v>4448800</v>
      </c>
      <c r="F884" s="3">
        <v>1774500</v>
      </c>
      <c r="G884" s="3">
        <v>1389900</v>
      </c>
      <c r="H884" s="3">
        <v>0</v>
      </c>
      <c r="I884" s="3">
        <v>356230</v>
      </c>
      <c r="J884" s="3">
        <v>0</v>
      </c>
      <c r="K884" s="3">
        <v>2648000</v>
      </c>
      <c r="L884" s="3">
        <v>5500600</v>
      </c>
      <c r="M884" s="3">
        <v>377740</v>
      </c>
      <c r="N884" s="3">
        <v>2270200</v>
      </c>
      <c r="O884" s="3">
        <v>300550</v>
      </c>
      <c r="P884" s="3">
        <v>1179300</v>
      </c>
      <c r="Q884" s="3">
        <v>2895500</v>
      </c>
      <c r="R884" s="3">
        <v>0</v>
      </c>
      <c r="S884" s="3">
        <v>475800</v>
      </c>
      <c r="T884" s="3">
        <v>2013400</v>
      </c>
      <c r="U884" s="3">
        <v>969940</v>
      </c>
      <c r="V884" s="3">
        <v>926320</v>
      </c>
      <c r="W884">
        <v>1517</v>
      </c>
      <c r="X884">
        <v>1421</v>
      </c>
      <c r="Y884" s="16">
        <v>2.2488782325991901</v>
      </c>
      <c r="Z884" s="17">
        <v>0.48120519094372999</v>
      </c>
      <c r="AA884" s="7" t="str">
        <f t="shared" si="17"/>
        <v>PPIA P</v>
      </c>
      <c r="AB884">
        <v>883</v>
      </c>
      <c r="AC884" t="s">
        <v>5358</v>
      </c>
      <c r="AD884">
        <v>1517</v>
      </c>
    </row>
    <row r="885" spans="1:30">
      <c r="A885" t="s">
        <v>3736</v>
      </c>
      <c r="B885" t="s">
        <v>3737</v>
      </c>
      <c r="C885" s="10" t="s">
        <v>3738</v>
      </c>
      <c r="D885" t="s">
        <v>5486</v>
      </c>
      <c r="E885" s="3">
        <v>20548</v>
      </c>
      <c r="F885" s="3">
        <v>40301</v>
      </c>
      <c r="G885" s="3">
        <v>0</v>
      </c>
      <c r="H885" s="3">
        <v>0</v>
      </c>
      <c r="I885" s="3">
        <v>0</v>
      </c>
      <c r="J885" s="3">
        <v>0</v>
      </c>
      <c r="K885" s="3">
        <v>55403</v>
      </c>
      <c r="L885" s="3">
        <v>0</v>
      </c>
      <c r="M885" s="3">
        <v>0</v>
      </c>
      <c r="N885" s="3">
        <v>17024</v>
      </c>
      <c r="O885" s="3">
        <v>0</v>
      </c>
      <c r="P885" s="3">
        <v>0</v>
      </c>
      <c r="Q885" s="3">
        <v>0</v>
      </c>
      <c r="R885" s="3">
        <v>50975</v>
      </c>
      <c r="S885" s="3">
        <v>6663.9</v>
      </c>
      <c r="T885" s="3">
        <v>16780</v>
      </c>
      <c r="U885" s="3">
        <v>18261</v>
      </c>
      <c r="V885" s="3">
        <v>13276</v>
      </c>
      <c r="W885">
        <v>1671</v>
      </c>
      <c r="X885">
        <v>1573</v>
      </c>
      <c r="Y885" s="16">
        <v>2.8966624917584798</v>
      </c>
      <c r="Z885" s="17">
        <v>0.20721845913735301</v>
      </c>
      <c r="AA885" s="7" t="str">
        <f t="shared" si="17"/>
        <v xml:space="preserve">EIF3H </v>
      </c>
      <c r="AB885">
        <v>884</v>
      </c>
      <c r="AC885" t="s">
        <v>5910</v>
      </c>
      <c r="AD885">
        <v>1671</v>
      </c>
    </row>
    <row r="886" spans="1:30">
      <c r="A886" t="s">
        <v>3395</v>
      </c>
      <c r="B886" t="s">
        <v>3395</v>
      </c>
      <c r="C886" s="10" t="s">
        <v>3396</v>
      </c>
      <c r="D886" t="s">
        <v>5371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8552</v>
      </c>
      <c r="M886" s="3">
        <v>6203.5</v>
      </c>
      <c r="N886" s="3">
        <v>0</v>
      </c>
      <c r="O886" s="3">
        <v>0</v>
      </c>
      <c r="P886" s="3">
        <v>0</v>
      </c>
      <c r="Q886" s="3">
        <v>0</v>
      </c>
      <c r="R886" s="3">
        <v>0</v>
      </c>
      <c r="S886" s="3">
        <v>0</v>
      </c>
      <c r="T886" s="3">
        <v>0</v>
      </c>
      <c r="U886" s="3">
        <v>0</v>
      </c>
      <c r="V886" s="3">
        <v>11236</v>
      </c>
      <c r="W886">
        <v>1530</v>
      </c>
      <c r="X886">
        <v>1434</v>
      </c>
      <c r="Y886" s="16">
        <v>1.8186136363754699</v>
      </c>
      <c r="Z886" s="17">
        <v>0.170470660787054</v>
      </c>
      <c r="AA886" s="7" t="str">
        <f t="shared" si="17"/>
        <v>ERBB2I</v>
      </c>
      <c r="AB886">
        <v>885</v>
      </c>
      <c r="AC886" t="s">
        <v>5371</v>
      </c>
      <c r="AD886">
        <v>1530</v>
      </c>
    </row>
    <row r="887" spans="1:30">
      <c r="A887" t="s">
        <v>3956</v>
      </c>
      <c r="B887" t="s">
        <v>3956</v>
      </c>
      <c r="C887" s="10" t="s">
        <v>3957</v>
      </c>
      <c r="D887" t="s">
        <v>5563</v>
      </c>
      <c r="E887" s="3">
        <v>861490</v>
      </c>
      <c r="F887" s="3">
        <v>257260</v>
      </c>
      <c r="G887" s="3">
        <v>11716</v>
      </c>
      <c r="H887" s="3">
        <v>1158000</v>
      </c>
      <c r="I887" s="3">
        <v>112380</v>
      </c>
      <c r="J887" s="3">
        <v>0</v>
      </c>
      <c r="K887" s="3">
        <v>43411</v>
      </c>
      <c r="L887" s="3">
        <v>236230</v>
      </c>
      <c r="M887" s="3">
        <v>131940</v>
      </c>
      <c r="N887" s="3">
        <v>0</v>
      </c>
      <c r="O887" s="3">
        <v>348270</v>
      </c>
      <c r="P887" s="3">
        <v>23644</v>
      </c>
      <c r="Q887" s="3">
        <v>0</v>
      </c>
      <c r="R887" s="3">
        <v>189210</v>
      </c>
      <c r="S887" s="3">
        <v>170860</v>
      </c>
      <c r="T887" s="3">
        <v>44708</v>
      </c>
      <c r="U887" s="3">
        <v>57006</v>
      </c>
      <c r="V887" s="3">
        <v>386360</v>
      </c>
      <c r="W887">
        <v>1766</v>
      </c>
      <c r="X887">
        <v>1666</v>
      </c>
      <c r="Y887" s="16">
        <v>2.6270330585264099</v>
      </c>
      <c r="Z887" s="17">
        <v>0.40201301799273198</v>
      </c>
      <c r="AA887" s="7" t="str">
        <f t="shared" si="17"/>
        <v>EFTUD2</v>
      </c>
      <c r="AB887">
        <v>886</v>
      </c>
      <c r="AC887" t="s">
        <v>5563</v>
      </c>
      <c r="AD887">
        <v>1766</v>
      </c>
    </row>
    <row r="888" spans="1:30">
      <c r="A888" t="s">
        <v>1846</v>
      </c>
      <c r="B888" t="s">
        <v>1847</v>
      </c>
      <c r="C888" s="10" t="s">
        <v>1848</v>
      </c>
      <c r="D888" t="s">
        <v>4768</v>
      </c>
      <c r="E888" s="3">
        <v>79633</v>
      </c>
      <c r="F888" s="3">
        <v>37354</v>
      </c>
      <c r="G888" s="3">
        <v>115770</v>
      </c>
      <c r="H888" s="3">
        <v>0</v>
      </c>
      <c r="I888" s="3">
        <v>0</v>
      </c>
      <c r="J888" s="3">
        <v>0</v>
      </c>
      <c r="K888" s="3">
        <v>202210</v>
      </c>
      <c r="L888" s="3">
        <v>0</v>
      </c>
      <c r="M888" s="3">
        <v>274000</v>
      </c>
      <c r="N888" s="3">
        <v>0</v>
      </c>
      <c r="O888" s="3">
        <v>0</v>
      </c>
      <c r="P888" s="3">
        <v>52400</v>
      </c>
      <c r="Q888" s="3">
        <v>188440</v>
      </c>
      <c r="R888" s="3">
        <v>0</v>
      </c>
      <c r="S888" s="3">
        <v>838480</v>
      </c>
      <c r="T888" s="3">
        <v>226560</v>
      </c>
      <c r="U888" s="3">
        <v>0</v>
      </c>
      <c r="V888" s="3">
        <v>161180</v>
      </c>
      <c r="W888">
        <v>872</v>
      </c>
      <c r="X888">
        <v>785</v>
      </c>
      <c r="Y888" s="16">
        <v>1.54954199435665</v>
      </c>
      <c r="Z888" s="17">
        <v>0.69957084424249105</v>
      </c>
      <c r="AA888" s="7" t="str">
        <f t="shared" si="17"/>
        <v xml:space="preserve">H2AFX </v>
      </c>
      <c r="AB888">
        <v>887</v>
      </c>
      <c r="AC888" t="s">
        <v>5911</v>
      </c>
      <c r="AD888">
        <v>872</v>
      </c>
    </row>
    <row r="889" spans="1:30">
      <c r="A889" t="s">
        <v>1873</v>
      </c>
      <c r="B889" t="s">
        <v>1873</v>
      </c>
      <c r="C889" s="10" t="s">
        <v>1874</v>
      </c>
      <c r="D889" t="s">
        <v>4778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  <c r="M889" s="3">
        <v>0</v>
      </c>
      <c r="N889" s="3">
        <v>0</v>
      </c>
      <c r="O889" s="3">
        <v>0</v>
      </c>
      <c r="P889" s="3">
        <v>0</v>
      </c>
      <c r="Q889" s="3">
        <v>0</v>
      </c>
      <c r="R889" s="3">
        <v>0</v>
      </c>
      <c r="S889" s="3">
        <v>0</v>
      </c>
      <c r="T889" s="3">
        <v>4541.7</v>
      </c>
      <c r="U889" s="3">
        <v>0</v>
      </c>
      <c r="V889" s="3">
        <v>0</v>
      </c>
      <c r="W889">
        <v>882</v>
      </c>
      <c r="X889">
        <v>795</v>
      </c>
      <c r="Y889" s="16">
        <v>1.38303733023563</v>
      </c>
      <c r="Z889" s="17">
        <v>0.170470660787054</v>
      </c>
      <c r="AA889" s="7" t="str">
        <f t="shared" si="17"/>
        <v xml:space="preserve">IRAK1 </v>
      </c>
      <c r="AB889">
        <v>888</v>
      </c>
      <c r="AC889" t="s">
        <v>5912</v>
      </c>
      <c r="AD889">
        <v>882</v>
      </c>
    </row>
    <row r="890" spans="1:30">
      <c r="A890" t="s">
        <v>1650</v>
      </c>
      <c r="B890" t="s">
        <v>1650</v>
      </c>
      <c r="C890" s="10" t="s">
        <v>1651</v>
      </c>
      <c r="D890" t="s">
        <v>4068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0</v>
      </c>
      <c r="M890" s="3">
        <v>0</v>
      </c>
      <c r="N890" s="3">
        <v>0</v>
      </c>
      <c r="O890" s="3">
        <v>0</v>
      </c>
      <c r="P890" s="3">
        <v>0</v>
      </c>
      <c r="Q890" s="3">
        <v>0</v>
      </c>
      <c r="R890" s="3">
        <v>0</v>
      </c>
      <c r="S890" s="3">
        <v>0</v>
      </c>
      <c r="T890" s="3">
        <v>0</v>
      </c>
      <c r="U890" s="3">
        <v>0</v>
      </c>
      <c r="V890" s="3">
        <v>10697</v>
      </c>
      <c r="W890">
        <v>784</v>
      </c>
      <c r="X890">
        <v>698</v>
      </c>
      <c r="Y890" s="16">
        <v>1.7949728751746099</v>
      </c>
      <c r="Z890" s="17">
        <v>0.170470660787054</v>
      </c>
      <c r="AA890" s="7" t="str">
        <f t="shared" si="17"/>
        <v>C17orf</v>
      </c>
      <c r="AB890">
        <v>889</v>
      </c>
      <c r="AC890" t="s">
        <v>4068</v>
      </c>
      <c r="AD890">
        <v>784</v>
      </c>
    </row>
    <row r="891" spans="1:30">
      <c r="A891" t="s">
        <v>1169</v>
      </c>
      <c r="B891" t="s">
        <v>1170</v>
      </c>
      <c r="C891" s="10" t="s">
        <v>1171</v>
      </c>
      <c r="D891" t="s">
        <v>4497</v>
      </c>
      <c r="E891" s="3">
        <v>0</v>
      </c>
      <c r="F891" s="3">
        <v>0</v>
      </c>
      <c r="G891" s="3">
        <v>0</v>
      </c>
      <c r="H891" s="3">
        <v>44787</v>
      </c>
      <c r="I891" s="3">
        <v>0</v>
      </c>
      <c r="J891" s="3">
        <v>42763</v>
      </c>
      <c r="K891" s="3">
        <v>90686</v>
      </c>
      <c r="L891" s="3">
        <v>0</v>
      </c>
      <c r="M891" s="3">
        <v>0</v>
      </c>
      <c r="N891" s="3">
        <v>0</v>
      </c>
      <c r="O891" s="3">
        <v>0</v>
      </c>
      <c r="P891" s="3">
        <v>0</v>
      </c>
      <c r="Q891" s="3">
        <v>59818</v>
      </c>
      <c r="R891" s="3">
        <v>0</v>
      </c>
      <c r="S891" s="3">
        <v>0</v>
      </c>
      <c r="T891" s="3">
        <v>0</v>
      </c>
      <c r="U891" s="3">
        <v>121250</v>
      </c>
      <c r="V891" s="3">
        <v>0</v>
      </c>
      <c r="W891">
        <v>577</v>
      </c>
      <c r="X891">
        <v>492</v>
      </c>
      <c r="Y891" s="16">
        <v>1.65115973146852</v>
      </c>
      <c r="Z891" s="17">
        <v>0.56421918089172995</v>
      </c>
      <c r="AA891" s="7" t="str">
        <f t="shared" si="17"/>
        <v>C4orf4</v>
      </c>
      <c r="AB891">
        <v>890</v>
      </c>
      <c r="AC891" t="s">
        <v>4497</v>
      </c>
      <c r="AD891">
        <v>577</v>
      </c>
    </row>
    <row r="892" spans="1:30">
      <c r="A892" t="s">
        <v>715</v>
      </c>
      <c r="B892" t="s">
        <v>716</v>
      </c>
      <c r="C892" s="10" t="s">
        <v>717</v>
      </c>
      <c r="D892" t="s">
        <v>4321</v>
      </c>
      <c r="E892" s="3">
        <v>10382000</v>
      </c>
      <c r="F892" s="3">
        <v>6095400</v>
      </c>
      <c r="G892" s="3">
        <v>789800</v>
      </c>
      <c r="H892" s="3">
        <v>0</v>
      </c>
      <c r="I892" s="3">
        <v>21886000</v>
      </c>
      <c r="J892" s="3">
        <v>4921000</v>
      </c>
      <c r="K892" s="3">
        <v>13953000</v>
      </c>
      <c r="L892" s="3">
        <v>29368000</v>
      </c>
      <c r="M892" s="3">
        <v>6757000</v>
      </c>
      <c r="N892" s="3">
        <v>3375600</v>
      </c>
      <c r="O892" s="3">
        <v>7195100</v>
      </c>
      <c r="P892" s="3">
        <v>1030700</v>
      </c>
      <c r="Q892" s="3">
        <v>3358900</v>
      </c>
      <c r="R892" s="3">
        <v>151910</v>
      </c>
      <c r="S892" s="3">
        <v>11797000</v>
      </c>
      <c r="T892" s="3">
        <v>7628500</v>
      </c>
      <c r="U892" s="3">
        <v>17296000</v>
      </c>
      <c r="V892" s="3">
        <v>10961000</v>
      </c>
      <c r="W892">
        <v>386</v>
      </c>
      <c r="X892">
        <v>302</v>
      </c>
      <c r="Y892" s="16">
        <v>2.2934563351641901</v>
      </c>
      <c r="Z892" s="17">
        <v>0.13809288635488801</v>
      </c>
      <c r="AA892" s="7" t="str">
        <f t="shared" si="17"/>
        <v xml:space="preserve">RPS20 </v>
      </c>
      <c r="AB892">
        <v>891</v>
      </c>
      <c r="AC892" t="s">
        <v>5913</v>
      </c>
      <c r="AD892">
        <v>386</v>
      </c>
    </row>
    <row r="893" spans="1:30">
      <c r="A893" t="s">
        <v>2458</v>
      </c>
      <c r="B893" t="s">
        <v>2459</v>
      </c>
      <c r="C893" s="10" t="s">
        <v>2460</v>
      </c>
      <c r="D893" t="s">
        <v>5017</v>
      </c>
      <c r="E893" s="3">
        <v>4264600</v>
      </c>
      <c r="F893" s="3">
        <v>2386500</v>
      </c>
      <c r="G893" s="3">
        <v>449400</v>
      </c>
      <c r="H893" s="3">
        <v>0</v>
      </c>
      <c r="I893" s="3">
        <v>406260</v>
      </c>
      <c r="J893" s="3">
        <v>2170500</v>
      </c>
      <c r="K893" s="3">
        <v>2238700</v>
      </c>
      <c r="L893" s="3">
        <v>3528400</v>
      </c>
      <c r="M893" s="3">
        <v>207080</v>
      </c>
      <c r="N893" s="3">
        <v>803710</v>
      </c>
      <c r="O893" s="3">
        <v>1285200</v>
      </c>
      <c r="P893" s="3">
        <v>1804600</v>
      </c>
      <c r="Q893" s="3">
        <v>2287100</v>
      </c>
      <c r="R893" s="3">
        <v>0</v>
      </c>
      <c r="S893" s="3">
        <v>4894800</v>
      </c>
      <c r="T893" s="3">
        <v>1441600</v>
      </c>
      <c r="U893" s="3">
        <v>2816900</v>
      </c>
      <c r="V893" s="3">
        <v>1459600</v>
      </c>
      <c r="W893">
        <v>1135</v>
      </c>
      <c r="X893">
        <v>1046</v>
      </c>
      <c r="Y893" s="16">
        <v>2.1138474896079802</v>
      </c>
      <c r="Z893" s="17">
        <v>0.52684502946623801</v>
      </c>
      <c r="AA893" s="7" t="str">
        <f t="shared" si="17"/>
        <v xml:space="preserve">RPL34 </v>
      </c>
      <c r="AB893">
        <v>892</v>
      </c>
      <c r="AC893" t="s">
        <v>5914</v>
      </c>
      <c r="AD893">
        <v>1135</v>
      </c>
    </row>
    <row r="894" spans="1:30">
      <c r="A894" t="s">
        <v>3482</v>
      </c>
      <c r="B894" t="s">
        <v>3482</v>
      </c>
      <c r="C894" s="10" t="s">
        <v>3483</v>
      </c>
      <c r="D894" t="s">
        <v>5398</v>
      </c>
      <c r="E894" s="3">
        <v>0</v>
      </c>
      <c r="F894" s="3">
        <v>0</v>
      </c>
      <c r="G894" s="3">
        <v>0</v>
      </c>
      <c r="H894" s="3">
        <v>0</v>
      </c>
      <c r="I894" s="3">
        <v>0</v>
      </c>
      <c r="J894" s="3">
        <v>0</v>
      </c>
      <c r="K894" s="3">
        <v>37069</v>
      </c>
      <c r="L894" s="3">
        <v>0</v>
      </c>
      <c r="M894" s="3">
        <v>0</v>
      </c>
      <c r="N894" s="3">
        <v>0</v>
      </c>
      <c r="O894" s="3">
        <v>0</v>
      </c>
      <c r="P894" s="3">
        <v>0</v>
      </c>
      <c r="Q894" s="3">
        <v>0</v>
      </c>
      <c r="R894" s="3">
        <v>0</v>
      </c>
      <c r="S894" s="3">
        <v>0</v>
      </c>
      <c r="T894" s="3">
        <v>0</v>
      </c>
      <c r="U894" s="3">
        <v>0</v>
      </c>
      <c r="V894" s="3">
        <v>10534</v>
      </c>
      <c r="W894">
        <v>1564</v>
      </c>
      <c r="X894">
        <v>1468</v>
      </c>
      <c r="Y894" s="16">
        <v>1.7875885813846499</v>
      </c>
      <c r="Z894" s="17">
        <v>0.170470660787054</v>
      </c>
      <c r="AA894" s="7" t="str">
        <f t="shared" si="17"/>
        <v xml:space="preserve">PYCR2 </v>
      </c>
      <c r="AB894">
        <v>893</v>
      </c>
      <c r="AC894" t="s">
        <v>5915</v>
      </c>
      <c r="AD894">
        <v>1564</v>
      </c>
    </row>
    <row r="895" spans="1:30">
      <c r="A895" t="s">
        <v>1917</v>
      </c>
      <c r="B895" t="s">
        <v>1917</v>
      </c>
      <c r="C895" s="10" t="s">
        <v>1918</v>
      </c>
      <c r="D895" t="s">
        <v>4795</v>
      </c>
      <c r="E895" s="3">
        <v>0</v>
      </c>
      <c r="F895" s="3">
        <v>5451.8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0</v>
      </c>
      <c r="M895" s="3">
        <v>0</v>
      </c>
      <c r="N895" s="3">
        <v>0</v>
      </c>
      <c r="O895" s="3">
        <v>0</v>
      </c>
      <c r="P895" s="3">
        <v>0</v>
      </c>
      <c r="Q895" s="3">
        <v>0</v>
      </c>
      <c r="R895" s="3">
        <v>0</v>
      </c>
      <c r="S895" s="3">
        <v>0</v>
      </c>
      <c r="T895" s="3">
        <v>4397.8</v>
      </c>
      <c r="U895" s="3">
        <v>0</v>
      </c>
      <c r="V895" s="3">
        <v>0</v>
      </c>
      <c r="W895">
        <v>901</v>
      </c>
      <c r="X895">
        <v>814</v>
      </c>
      <c r="Y895" s="16">
        <v>1.3675439629516599</v>
      </c>
      <c r="Z895" s="17">
        <v>0.170470660787054</v>
      </c>
      <c r="AA895" s="7" t="str">
        <f t="shared" si="17"/>
        <v>BAX Is</v>
      </c>
      <c r="AB895">
        <v>894</v>
      </c>
      <c r="AC895" t="s">
        <v>4795</v>
      </c>
      <c r="AD895">
        <v>901</v>
      </c>
    </row>
    <row r="896" spans="1:30">
      <c r="A896" t="s">
        <v>3806</v>
      </c>
      <c r="B896" t="s">
        <v>3807</v>
      </c>
      <c r="C896" s="10" t="s">
        <v>3808</v>
      </c>
      <c r="D896" t="s">
        <v>5514</v>
      </c>
      <c r="E896" s="3">
        <v>355340</v>
      </c>
      <c r="F896" s="3">
        <v>522290</v>
      </c>
      <c r="G896" s="3">
        <v>466560</v>
      </c>
      <c r="H896" s="3">
        <v>274220</v>
      </c>
      <c r="I896" s="3">
        <v>339070</v>
      </c>
      <c r="J896" s="3">
        <v>182740</v>
      </c>
      <c r="K896" s="3">
        <v>1503600</v>
      </c>
      <c r="L896" s="3">
        <v>4612800</v>
      </c>
      <c r="M896" s="3">
        <v>1332600</v>
      </c>
      <c r="N896" s="3">
        <v>281430</v>
      </c>
      <c r="O896" s="3">
        <v>143590</v>
      </c>
      <c r="P896" s="3">
        <v>461630</v>
      </c>
      <c r="Q896" s="3">
        <v>433170</v>
      </c>
      <c r="R896" s="3">
        <v>583400</v>
      </c>
      <c r="S896" s="3">
        <v>84044</v>
      </c>
      <c r="T896" s="3">
        <v>202150</v>
      </c>
      <c r="U896" s="3">
        <v>6360600</v>
      </c>
      <c r="V896" s="3">
        <v>2533600</v>
      </c>
      <c r="W896">
        <v>1701</v>
      </c>
      <c r="X896">
        <v>1603</v>
      </c>
      <c r="Y896" s="16">
        <v>2.4515273698340798</v>
      </c>
      <c r="Z896" s="17">
        <v>7.4854506490640793E-2</v>
      </c>
      <c r="AA896" s="7" t="str">
        <f t="shared" si="17"/>
        <v>GARS G</v>
      </c>
      <c r="AB896">
        <v>895</v>
      </c>
      <c r="AC896" t="s">
        <v>5514</v>
      </c>
      <c r="AD896">
        <v>1701</v>
      </c>
    </row>
    <row r="897" spans="1:30">
      <c r="A897" t="s">
        <v>1973</v>
      </c>
      <c r="B897" t="s">
        <v>1973</v>
      </c>
      <c r="C897" s="10" t="s">
        <v>1974</v>
      </c>
      <c r="D897" t="s">
        <v>4819</v>
      </c>
      <c r="E897" s="3">
        <v>0</v>
      </c>
      <c r="F897" s="3">
        <v>0</v>
      </c>
      <c r="G897" s="3">
        <v>0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  <c r="M897" s="3">
        <v>0</v>
      </c>
      <c r="N897" s="3">
        <v>0</v>
      </c>
      <c r="O897" s="3">
        <v>0</v>
      </c>
      <c r="P897" s="3">
        <v>0</v>
      </c>
      <c r="Q897" s="3">
        <v>0</v>
      </c>
      <c r="R897" s="3">
        <v>0</v>
      </c>
      <c r="S897" s="3">
        <v>4187.3</v>
      </c>
      <c r="T897" s="3">
        <v>0</v>
      </c>
      <c r="U897" s="3">
        <v>36569</v>
      </c>
      <c r="V897" s="3">
        <v>0</v>
      </c>
      <c r="W897">
        <v>925</v>
      </c>
      <c r="X897">
        <v>838</v>
      </c>
      <c r="Y897" s="16">
        <v>1.7141609846952099</v>
      </c>
      <c r="Z897" s="17">
        <v>0.38400212764071401</v>
      </c>
      <c r="AA897" s="7" t="str">
        <f t="shared" si="17"/>
        <v>C19orf</v>
      </c>
      <c r="AB897">
        <v>896</v>
      </c>
      <c r="AC897" t="s">
        <v>4819</v>
      </c>
      <c r="AD897">
        <v>925</v>
      </c>
    </row>
    <row r="898" spans="1:30">
      <c r="A898" t="s">
        <v>6</v>
      </c>
      <c r="B898" t="s">
        <v>6</v>
      </c>
      <c r="C898" s="10" t="s">
        <v>7</v>
      </c>
      <c r="D898" t="s">
        <v>4037</v>
      </c>
      <c r="E898" s="3">
        <v>0</v>
      </c>
      <c r="F898" s="3">
        <v>0</v>
      </c>
      <c r="G898" s="3">
        <v>13764</v>
      </c>
      <c r="H898" s="3">
        <v>0</v>
      </c>
      <c r="I898" s="3">
        <v>39021</v>
      </c>
      <c r="J898" s="3">
        <v>0</v>
      </c>
      <c r="K898" s="3">
        <v>0</v>
      </c>
      <c r="L898" s="3">
        <v>0</v>
      </c>
      <c r="M898" s="3">
        <v>0</v>
      </c>
      <c r="N898" s="3">
        <v>0</v>
      </c>
      <c r="O898" s="3">
        <v>0</v>
      </c>
      <c r="P898" s="3">
        <v>11797</v>
      </c>
      <c r="Q898" s="3">
        <v>0</v>
      </c>
      <c r="R898" s="3">
        <v>0</v>
      </c>
      <c r="S898" s="3">
        <v>0</v>
      </c>
      <c r="T898" s="3">
        <v>0</v>
      </c>
      <c r="U898" s="3">
        <v>0</v>
      </c>
      <c r="V898" s="3">
        <v>55378</v>
      </c>
      <c r="W898">
        <v>85</v>
      </c>
      <c r="X898">
        <v>2</v>
      </c>
      <c r="Y898" s="16">
        <v>1.6646530426121799</v>
      </c>
      <c r="Z898" s="17">
        <v>0.46691103353580798</v>
      </c>
      <c r="AA898" s="7" t="str">
        <f t="shared" si="17"/>
        <v xml:space="preserve">SFRS4 </v>
      </c>
      <c r="AB898">
        <v>897</v>
      </c>
      <c r="AC898" t="s">
        <v>5916</v>
      </c>
      <c r="AD898">
        <v>85</v>
      </c>
    </row>
    <row r="899" spans="1:30">
      <c r="A899" t="s">
        <v>1674</v>
      </c>
      <c r="B899" t="s">
        <v>1674</v>
      </c>
      <c r="C899" s="10" t="s">
        <v>1675</v>
      </c>
      <c r="D899" t="s">
        <v>4698</v>
      </c>
      <c r="E899" s="3">
        <v>0</v>
      </c>
      <c r="F899" s="3">
        <v>0</v>
      </c>
      <c r="G899" s="3">
        <v>0</v>
      </c>
      <c r="H899" s="3">
        <v>0</v>
      </c>
      <c r="I899" s="3">
        <v>0</v>
      </c>
      <c r="J899" s="3">
        <v>0</v>
      </c>
      <c r="K899" s="3">
        <v>0</v>
      </c>
      <c r="L899" s="3">
        <v>0</v>
      </c>
      <c r="M899" s="3">
        <v>4705.6000000000004</v>
      </c>
      <c r="N899" s="3">
        <v>0</v>
      </c>
      <c r="O899" s="3">
        <v>0</v>
      </c>
      <c r="P899" s="3">
        <v>0</v>
      </c>
      <c r="Q899" s="3">
        <v>0</v>
      </c>
      <c r="R899" s="3">
        <v>0</v>
      </c>
      <c r="S899" s="3">
        <v>0</v>
      </c>
      <c r="T899" s="3">
        <v>0</v>
      </c>
      <c r="U899" s="3">
        <v>8971.7999999999993</v>
      </c>
      <c r="V899" s="3">
        <v>0</v>
      </c>
      <c r="W899">
        <v>795</v>
      </c>
      <c r="X899">
        <v>709</v>
      </c>
      <c r="Y899" s="16">
        <v>1.7104046350287601</v>
      </c>
      <c r="Z899" s="17">
        <v>0.170470660787054</v>
      </c>
      <c r="AA899" s="7" t="str">
        <f t="shared" si="17"/>
        <v>MLH1 D</v>
      </c>
      <c r="AB899">
        <v>898</v>
      </c>
      <c r="AC899" t="s">
        <v>4698</v>
      </c>
      <c r="AD899">
        <v>795</v>
      </c>
    </row>
    <row r="900" spans="1:30">
      <c r="A900" t="s">
        <v>1007</v>
      </c>
      <c r="B900" t="s">
        <v>1008</v>
      </c>
      <c r="C900" s="10" t="s">
        <v>1009</v>
      </c>
      <c r="D900" t="s">
        <v>4430</v>
      </c>
      <c r="E900" s="3">
        <v>0</v>
      </c>
      <c r="F900" s="3">
        <v>1070800</v>
      </c>
      <c r="G900" s="3">
        <v>369400</v>
      </c>
      <c r="H900" s="3">
        <v>935040</v>
      </c>
      <c r="I900" s="3">
        <v>1017600</v>
      </c>
      <c r="J900" s="3">
        <v>634710</v>
      </c>
      <c r="K900" s="3">
        <v>541160</v>
      </c>
      <c r="L900" s="3">
        <v>4297200</v>
      </c>
      <c r="M900" s="3">
        <v>347030</v>
      </c>
      <c r="N900" s="3">
        <v>434500</v>
      </c>
      <c r="O900" s="3">
        <v>236380</v>
      </c>
      <c r="P900" s="3">
        <v>97443</v>
      </c>
      <c r="Q900" s="3">
        <v>475280</v>
      </c>
      <c r="R900" s="3">
        <v>0</v>
      </c>
      <c r="S900" s="3">
        <v>38110</v>
      </c>
      <c r="T900" s="3">
        <v>160270</v>
      </c>
      <c r="U900" s="3">
        <v>1337400</v>
      </c>
      <c r="V900" s="3">
        <v>121910</v>
      </c>
      <c r="W900">
        <v>505</v>
      </c>
      <c r="X900">
        <v>421</v>
      </c>
      <c r="Y900" s="16">
        <v>2.3074811067463998</v>
      </c>
      <c r="Z900" s="17">
        <v>0.39560508557188401</v>
      </c>
      <c r="AA900" s="7" t="str">
        <f t="shared" si="17"/>
        <v>PHB Pr</v>
      </c>
      <c r="AB900">
        <v>899</v>
      </c>
      <c r="AC900" t="s">
        <v>4430</v>
      </c>
      <c r="AD900">
        <v>505</v>
      </c>
    </row>
    <row r="901" spans="1:30">
      <c r="A901" t="s">
        <v>2196</v>
      </c>
      <c r="B901" t="s">
        <v>2196</v>
      </c>
      <c r="C901" s="10" t="s">
        <v>2197</v>
      </c>
      <c r="D901" t="s">
        <v>4916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  <c r="M901" s="3">
        <v>0</v>
      </c>
      <c r="N901" s="3">
        <v>0</v>
      </c>
      <c r="O901" s="3">
        <v>0</v>
      </c>
      <c r="P901" s="3">
        <v>0</v>
      </c>
      <c r="Q901" s="3">
        <v>0</v>
      </c>
      <c r="R901" s="3">
        <v>3438.7</v>
      </c>
      <c r="S901" s="3">
        <v>0</v>
      </c>
      <c r="T901" s="3">
        <v>31519</v>
      </c>
      <c r="U901" s="3">
        <v>0</v>
      </c>
      <c r="V901" s="3">
        <v>0</v>
      </c>
      <c r="W901">
        <v>1025</v>
      </c>
      <c r="X901">
        <v>938</v>
      </c>
      <c r="Y901" s="16">
        <v>1.6900158141908399</v>
      </c>
      <c r="Z901" s="17">
        <v>0.37142223349806103</v>
      </c>
      <c r="AA901" s="7" t="str">
        <f t="shared" si="17"/>
        <v xml:space="preserve">ATXN2 </v>
      </c>
      <c r="AB901">
        <v>900</v>
      </c>
      <c r="AC901" t="s">
        <v>5917</v>
      </c>
      <c r="AD901">
        <v>1025</v>
      </c>
    </row>
    <row r="902" spans="1:30">
      <c r="A902" t="s">
        <v>965</v>
      </c>
      <c r="B902" t="s">
        <v>966</v>
      </c>
      <c r="C902" s="10" t="s">
        <v>967</v>
      </c>
      <c r="D902" t="s">
        <v>4414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273040</v>
      </c>
      <c r="M902" s="3">
        <v>0</v>
      </c>
      <c r="N902" s="3">
        <v>0</v>
      </c>
      <c r="O902" s="3">
        <v>0</v>
      </c>
      <c r="P902" s="3">
        <v>107090</v>
      </c>
      <c r="Q902" s="3">
        <v>0</v>
      </c>
      <c r="R902" s="3">
        <v>0</v>
      </c>
      <c r="S902" s="3">
        <v>0</v>
      </c>
      <c r="T902" s="3">
        <v>0</v>
      </c>
      <c r="U902" s="3">
        <v>8049.6</v>
      </c>
      <c r="V902" s="3">
        <v>18606</v>
      </c>
      <c r="W902">
        <v>487</v>
      </c>
      <c r="X902">
        <v>403</v>
      </c>
      <c r="Y902" s="16">
        <v>2.2680070859382901</v>
      </c>
      <c r="Z902" s="17">
        <v>0.38711088950757999</v>
      </c>
      <c r="AA902" s="7" t="str">
        <f t="shared" si="17"/>
        <v xml:space="preserve">RAB5C </v>
      </c>
      <c r="AB902">
        <v>901</v>
      </c>
      <c r="AC902" t="s">
        <v>5918</v>
      </c>
      <c r="AD902">
        <v>487</v>
      </c>
    </row>
    <row r="903" spans="1:30">
      <c r="A903" t="s">
        <v>2600</v>
      </c>
      <c r="B903" t="s">
        <v>2600</v>
      </c>
      <c r="C903" s="10" t="s">
        <v>2601</v>
      </c>
      <c r="D903" t="s">
        <v>5070</v>
      </c>
      <c r="E903" s="3">
        <v>0</v>
      </c>
      <c r="F903" s="3">
        <v>0</v>
      </c>
      <c r="G903" s="3">
        <v>0</v>
      </c>
      <c r="H903" s="3">
        <v>6135.9</v>
      </c>
      <c r="I903" s="3">
        <v>0</v>
      </c>
      <c r="J903" s="3">
        <v>0</v>
      </c>
      <c r="K903" s="3">
        <v>0</v>
      </c>
      <c r="L903" s="3">
        <v>0</v>
      </c>
      <c r="M903" s="3">
        <v>0</v>
      </c>
      <c r="N903" s="3">
        <v>0</v>
      </c>
      <c r="O903" s="3">
        <v>0</v>
      </c>
      <c r="P903" s="3">
        <v>0</v>
      </c>
      <c r="Q903" s="3">
        <v>0</v>
      </c>
      <c r="R903" s="3">
        <v>0</v>
      </c>
      <c r="S903" s="3">
        <v>0</v>
      </c>
      <c r="T903" s="3">
        <v>4070.5</v>
      </c>
      <c r="U903" s="3">
        <v>0</v>
      </c>
      <c r="V903" s="3">
        <v>0</v>
      </c>
      <c r="W903">
        <v>1192</v>
      </c>
      <c r="X903">
        <v>1102</v>
      </c>
      <c r="Y903" s="16">
        <v>1.33038916871334</v>
      </c>
      <c r="Z903" s="17">
        <v>0.170470660787054</v>
      </c>
      <c r="AA903" s="7" t="str">
        <f t="shared" si="17"/>
        <v>PDCD6I</v>
      </c>
      <c r="AB903">
        <v>902</v>
      </c>
      <c r="AC903" t="s">
        <v>5070</v>
      </c>
      <c r="AD903">
        <v>1192</v>
      </c>
    </row>
    <row r="904" spans="1:30">
      <c r="A904" t="s">
        <v>578</v>
      </c>
      <c r="B904" t="s">
        <v>578</v>
      </c>
      <c r="C904" s="10" t="s">
        <v>579</v>
      </c>
      <c r="D904" t="s">
        <v>5580</v>
      </c>
      <c r="E904" s="3">
        <v>0</v>
      </c>
      <c r="F904" s="3">
        <v>0</v>
      </c>
      <c r="G904" s="3">
        <v>0</v>
      </c>
      <c r="H904" s="3">
        <v>0</v>
      </c>
      <c r="I904" s="3">
        <v>0</v>
      </c>
      <c r="J904" s="3">
        <v>0</v>
      </c>
      <c r="K904" s="3">
        <v>0</v>
      </c>
      <c r="L904" s="3">
        <v>0</v>
      </c>
      <c r="M904" s="3">
        <v>480470</v>
      </c>
      <c r="N904" s="3">
        <v>0</v>
      </c>
      <c r="O904" s="3">
        <v>0</v>
      </c>
      <c r="P904" s="3">
        <v>0</v>
      </c>
      <c r="Q904" s="3">
        <v>18990</v>
      </c>
      <c r="R904" s="3">
        <v>0</v>
      </c>
      <c r="S904" s="3">
        <v>104830</v>
      </c>
      <c r="T904" s="3">
        <v>0</v>
      </c>
      <c r="U904" s="3">
        <v>0</v>
      </c>
      <c r="V904" s="3">
        <v>903440</v>
      </c>
      <c r="W904">
        <v>330</v>
      </c>
      <c r="X904">
        <v>246</v>
      </c>
      <c r="Y904" s="16">
        <v>1.4465823546744501</v>
      </c>
      <c r="Z904" s="17">
        <v>0.69008275206102998</v>
      </c>
      <c r="AA904" s="7" t="e">
        <f t="shared" si="17"/>
        <v>#VALUE!</v>
      </c>
      <c r="AB904">
        <v>903</v>
      </c>
      <c r="AC904" t="s">
        <v>5580</v>
      </c>
      <c r="AD904">
        <v>330</v>
      </c>
    </row>
    <row r="905" spans="1:30">
      <c r="A905" t="s">
        <v>3330</v>
      </c>
      <c r="B905" t="s">
        <v>3330</v>
      </c>
      <c r="C905" s="10" t="s">
        <v>3331</v>
      </c>
      <c r="D905" t="s">
        <v>5346</v>
      </c>
      <c r="E905" s="3">
        <v>0</v>
      </c>
      <c r="F905" s="3">
        <v>18477</v>
      </c>
      <c r="G905" s="3">
        <v>0</v>
      </c>
      <c r="H905" s="3">
        <v>0</v>
      </c>
      <c r="I905" s="3">
        <v>75590</v>
      </c>
      <c r="J905" s="3">
        <v>73990</v>
      </c>
      <c r="K905" s="3">
        <v>0</v>
      </c>
      <c r="L905" s="3">
        <v>0</v>
      </c>
      <c r="M905" s="3">
        <v>0</v>
      </c>
      <c r="N905" s="3">
        <v>0</v>
      </c>
      <c r="O905" s="3">
        <v>0</v>
      </c>
      <c r="P905" s="3">
        <v>0</v>
      </c>
      <c r="Q905" s="3">
        <v>21527</v>
      </c>
      <c r="R905" s="3">
        <v>0</v>
      </c>
      <c r="S905" s="3">
        <v>0</v>
      </c>
      <c r="T905" s="3">
        <v>0</v>
      </c>
      <c r="U905" s="3">
        <v>62186</v>
      </c>
      <c r="V905" s="3">
        <v>0</v>
      </c>
      <c r="W905">
        <v>1503</v>
      </c>
      <c r="X905">
        <v>1407</v>
      </c>
      <c r="Y905" s="16">
        <v>1.5757907904556701</v>
      </c>
      <c r="Z905" s="17">
        <v>0.520363044989267</v>
      </c>
      <c r="AA905" s="7" t="str">
        <f t="shared" si="17"/>
        <v>MRPL22</v>
      </c>
      <c r="AB905">
        <v>904</v>
      </c>
      <c r="AC905" t="s">
        <v>5346</v>
      </c>
      <c r="AD905">
        <v>1503</v>
      </c>
    </row>
    <row r="906" spans="1:30">
      <c r="A906" t="s">
        <v>2390</v>
      </c>
      <c r="B906" t="s">
        <v>2391</v>
      </c>
      <c r="C906" s="10" t="s">
        <v>2392</v>
      </c>
      <c r="D906" t="s">
        <v>4990</v>
      </c>
      <c r="E906" s="3">
        <v>454250</v>
      </c>
      <c r="F906" s="3">
        <v>279960</v>
      </c>
      <c r="G906" s="3">
        <v>1359700</v>
      </c>
      <c r="H906" s="3">
        <v>2306500</v>
      </c>
      <c r="I906" s="3">
        <v>0</v>
      </c>
      <c r="J906" s="3">
        <v>303150</v>
      </c>
      <c r="K906" s="3">
        <v>912120</v>
      </c>
      <c r="L906" s="3">
        <v>2071900</v>
      </c>
      <c r="M906" s="3">
        <v>1370200</v>
      </c>
      <c r="N906" s="3">
        <v>416070</v>
      </c>
      <c r="O906" s="3">
        <v>44351</v>
      </c>
      <c r="P906" s="3">
        <v>902400</v>
      </c>
      <c r="Q906" s="3">
        <v>994810</v>
      </c>
      <c r="R906" s="3">
        <v>110690</v>
      </c>
      <c r="S906" s="3">
        <v>0</v>
      </c>
      <c r="T906" s="3">
        <v>651510</v>
      </c>
      <c r="U906" s="3">
        <v>419320</v>
      </c>
      <c r="V906" s="3">
        <v>481110</v>
      </c>
      <c r="W906">
        <v>1107</v>
      </c>
      <c r="X906">
        <v>1018</v>
      </c>
      <c r="Y906" s="16">
        <v>2.52791236698932</v>
      </c>
      <c r="Z906" s="17">
        <v>0.37756700911053198</v>
      </c>
      <c r="AA906" s="7" t="str">
        <f t="shared" si="17"/>
        <v>LDHA l</v>
      </c>
      <c r="AB906">
        <v>905</v>
      </c>
      <c r="AC906" t="s">
        <v>4990</v>
      </c>
      <c r="AD906">
        <v>1107</v>
      </c>
    </row>
    <row r="907" spans="1:30">
      <c r="A907" t="s">
        <v>343</v>
      </c>
      <c r="B907" t="s">
        <v>343</v>
      </c>
      <c r="C907" s="10" t="s">
        <v>344</v>
      </c>
      <c r="D907" t="s">
        <v>4172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  <c r="M907" s="3">
        <v>0</v>
      </c>
      <c r="N907" s="3">
        <v>0</v>
      </c>
      <c r="O907" s="3">
        <v>0</v>
      </c>
      <c r="P907" s="3">
        <v>0</v>
      </c>
      <c r="Q907" s="3">
        <v>0</v>
      </c>
      <c r="R907" s="3">
        <v>0</v>
      </c>
      <c r="S907" s="3">
        <v>0</v>
      </c>
      <c r="T907" s="3">
        <v>0</v>
      </c>
      <c r="U907" s="3">
        <v>0</v>
      </c>
      <c r="V907" s="3">
        <v>8714.1</v>
      </c>
      <c r="W907">
        <v>227</v>
      </c>
      <c r="X907">
        <v>144</v>
      </c>
      <c r="Y907" s="16">
        <v>1.69637313263839</v>
      </c>
      <c r="Z907" s="17">
        <v>0.170470660787054</v>
      </c>
      <c r="AA907" s="7" t="str">
        <f t="shared" si="17"/>
        <v>NSF Ve</v>
      </c>
      <c r="AB907">
        <v>906</v>
      </c>
      <c r="AC907" t="s">
        <v>4172</v>
      </c>
      <c r="AD907">
        <v>227</v>
      </c>
    </row>
    <row r="908" spans="1:30">
      <c r="A908" t="s">
        <v>818</v>
      </c>
      <c r="B908" t="s">
        <v>818</v>
      </c>
      <c r="C908" s="10" t="s">
        <v>819</v>
      </c>
      <c r="D908" t="s">
        <v>4359</v>
      </c>
      <c r="E908" s="3">
        <v>15813</v>
      </c>
      <c r="F908" s="3">
        <v>23351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15483</v>
      </c>
      <c r="M908" s="3">
        <v>0</v>
      </c>
      <c r="N908" s="3">
        <v>0</v>
      </c>
      <c r="O908" s="3">
        <v>0</v>
      </c>
      <c r="P908" s="3">
        <v>0</v>
      </c>
      <c r="Q908" s="3">
        <v>0</v>
      </c>
      <c r="R908" s="3">
        <v>0</v>
      </c>
      <c r="S908" s="3">
        <v>0</v>
      </c>
      <c r="T908" s="3">
        <v>0</v>
      </c>
      <c r="U908" s="3">
        <v>0</v>
      </c>
      <c r="V908" s="3">
        <v>8519.2000000000007</v>
      </c>
      <c r="W908">
        <v>427</v>
      </c>
      <c r="X908">
        <v>343</v>
      </c>
      <c r="Y908" s="16">
        <v>1.6854894582571101</v>
      </c>
      <c r="Z908" s="17">
        <v>0.170470660787054</v>
      </c>
      <c r="AA908" s="7" t="str">
        <f t="shared" si="17"/>
        <v>MRPL20</v>
      </c>
      <c r="AB908">
        <v>907</v>
      </c>
      <c r="AC908" t="s">
        <v>4359</v>
      </c>
      <c r="AD908">
        <v>427</v>
      </c>
    </row>
    <row r="909" spans="1:30">
      <c r="A909" t="s">
        <v>570</v>
      </c>
      <c r="B909" t="s">
        <v>571</v>
      </c>
      <c r="C909" s="10" t="s">
        <v>572</v>
      </c>
      <c r="D909" t="s">
        <v>4266</v>
      </c>
      <c r="E909" s="3">
        <v>3274000</v>
      </c>
      <c r="F909" s="3">
        <v>2454800</v>
      </c>
      <c r="G909" s="3">
        <v>449680</v>
      </c>
      <c r="H909" s="3">
        <v>0</v>
      </c>
      <c r="I909" s="3">
        <v>5337500</v>
      </c>
      <c r="J909" s="3">
        <v>238770</v>
      </c>
      <c r="K909" s="3">
        <v>12123000</v>
      </c>
      <c r="L909" s="3">
        <v>10505000</v>
      </c>
      <c r="M909" s="3">
        <v>2774300</v>
      </c>
      <c r="N909" s="3">
        <v>1016400</v>
      </c>
      <c r="O909" s="3">
        <v>1947000</v>
      </c>
      <c r="P909" s="3">
        <v>1372200</v>
      </c>
      <c r="Q909" s="3">
        <v>2503000</v>
      </c>
      <c r="R909" s="3">
        <v>104430</v>
      </c>
      <c r="S909" s="3">
        <v>6181100</v>
      </c>
      <c r="T909" s="3">
        <v>6096600</v>
      </c>
      <c r="U909" s="3">
        <v>5580500</v>
      </c>
      <c r="V909" s="3">
        <v>5665300</v>
      </c>
      <c r="W909">
        <v>327</v>
      </c>
      <c r="X909">
        <v>243</v>
      </c>
      <c r="Y909" s="16">
        <v>2.1746268863155098</v>
      </c>
      <c r="Z909" s="17">
        <v>0.10916633686623201</v>
      </c>
      <c r="AA909" s="7" t="str">
        <f t="shared" si="17"/>
        <v xml:space="preserve">RPL23 </v>
      </c>
      <c r="AB909">
        <v>908</v>
      </c>
      <c r="AC909" t="s">
        <v>5919</v>
      </c>
      <c r="AD909">
        <v>327</v>
      </c>
    </row>
    <row r="910" spans="1:30">
      <c r="A910" t="s">
        <v>3828</v>
      </c>
      <c r="B910" t="s">
        <v>3829</v>
      </c>
      <c r="C910" s="10" t="s">
        <v>3830</v>
      </c>
      <c r="D910" t="s">
        <v>5523</v>
      </c>
      <c r="E910" s="3">
        <v>381560</v>
      </c>
      <c r="F910" s="3">
        <v>312900</v>
      </c>
      <c r="G910" s="3">
        <v>421400</v>
      </c>
      <c r="H910" s="3">
        <v>381280</v>
      </c>
      <c r="I910" s="3">
        <v>94842</v>
      </c>
      <c r="J910" s="3">
        <v>104740</v>
      </c>
      <c r="K910" s="3">
        <v>992910</v>
      </c>
      <c r="L910" s="3">
        <v>1648700</v>
      </c>
      <c r="M910" s="3">
        <v>1250100</v>
      </c>
      <c r="N910" s="3">
        <v>98055</v>
      </c>
      <c r="O910" s="3">
        <v>811600</v>
      </c>
      <c r="P910" s="3">
        <v>1390700</v>
      </c>
      <c r="Q910" s="3">
        <v>43240</v>
      </c>
      <c r="R910" s="3">
        <v>36056</v>
      </c>
      <c r="S910" s="3">
        <v>210230</v>
      </c>
      <c r="T910" s="3">
        <v>197190</v>
      </c>
      <c r="U910" s="3">
        <v>1732500</v>
      </c>
      <c r="V910" s="3">
        <v>2320700</v>
      </c>
      <c r="W910">
        <v>1710</v>
      </c>
      <c r="X910">
        <v>1612</v>
      </c>
      <c r="Y910" s="16">
        <v>2.3468043984787399</v>
      </c>
      <c r="Z910" s="17">
        <v>0.16112778568335201</v>
      </c>
      <c r="AA910" s="7" t="str">
        <f t="shared" si="17"/>
        <v>CCT8 T</v>
      </c>
      <c r="AB910">
        <v>909</v>
      </c>
      <c r="AC910" t="s">
        <v>5523</v>
      </c>
      <c r="AD910">
        <v>1710</v>
      </c>
    </row>
    <row r="911" spans="1:30">
      <c r="A911" t="s">
        <v>1756</v>
      </c>
      <c r="B911" t="s">
        <v>1756</v>
      </c>
      <c r="C911" s="10" t="s">
        <v>1757</v>
      </c>
      <c r="D911" t="s">
        <v>4732</v>
      </c>
      <c r="E911" s="3">
        <v>7647.1</v>
      </c>
      <c r="F911" s="3">
        <v>27866</v>
      </c>
      <c r="G911" s="3">
        <v>0</v>
      </c>
      <c r="H911" s="3">
        <v>20942</v>
      </c>
      <c r="I911" s="3">
        <v>0</v>
      </c>
      <c r="J911" s="3">
        <v>121800</v>
      </c>
      <c r="K911" s="3">
        <v>0</v>
      </c>
      <c r="L911" s="3">
        <v>58773</v>
      </c>
      <c r="M911" s="3">
        <v>39292</v>
      </c>
      <c r="N911" s="3">
        <v>0</v>
      </c>
      <c r="O911" s="3">
        <v>0</v>
      </c>
      <c r="P911" s="3">
        <v>0</v>
      </c>
      <c r="Q911" s="3">
        <v>110070</v>
      </c>
      <c r="R911" s="3">
        <v>0</v>
      </c>
      <c r="S911" s="3">
        <v>193500</v>
      </c>
      <c r="T911" s="3">
        <v>0</v>
      </c>
      <c r="U911" s="3">
        <v>39931</v>
      </c>
      <c r="V911" s="3">
        <v>56978</v>
      </c>
      <c r="W911">
        <v>832</v>
      </c>
      <c r="X911">
        <v>745</v>
      </c>
      <c r="Y911" s="16">
        <v>1.97610701017223</v>
      </c>
      <c r="Z911" s="17">
        <v>0.56524671578780405</v>
      </c>
      <c r="AA911" s="7" t="str">
        <f t="shared" si="17"/>
        <v>DRG1 D</v>
      </c>
      <c r="AB911">
        <v>910</v>
      </c>
      <c r="AC911" t="s">
        <v>4732</v>
      </c>
      <c r="AD911">
        <v>832</v>
      </c>
    </row>
    <row r="912" spans="1:30">
      <c r="A912" t="s">
        <v>1702</v>
      </c>
      <c r="B912" t="s">
        <v>1702</v>
      </c>
      <c r="C912" s="10" t="s">
        <v>1703</v>
      </c>
      <c r="D912" t="s">
        <v>4711</v>
      </c>
      <c r="E912" s="3">
        <v>0</v>
      </c>
      <c r="F912" s="3">
        <v>0</v>
      </c>
      <c r="G912" s="3">
        <v>0</v>
      </c>
      <c r="H912" s="3">
        <v>0</v>
      </c>
      <c r="I912" s="3">
        <v>0</v>
      </c>
      <c r="J912" s="3">
        <v>0</v>
      </c>
      <c r="K912" s="3">
        <v>0</v>
      </c>
      <c r="L912" s="3">
        <v>0</v>
      </c>
      <c r="M912" s="3">
        <v>10770</v>
      </c>
      <c r="N912" s="3">
        <v>0</v>
      </c>
      <c r="O912" s="3">
        <v>0</v>
      </c>
      <c r="P912" s="3">
        <v>0</v>
      </c>
      <c r="Q912" s="3">
        <v>0</v>
      </c>
      <c r="R912" s="3">
        <v>0</v>
      </c>
      <c r="S912" s="3">
        <v>0</v>
      </c>
      <c r="T912" s="3">
        <v>0</v>
      </c>
      <c r="U912" s="3">
        <v>0</v>
      </c>
      <c r="V912" s="3">
        <v>7462.8</v>
      </c>
      <c r="W912">
        <v>808</v>
      </c>
      <c r="X912">
        <v>722</v>
      </c>
      <c r="Y912" s="16">
        <v>1.6218466569285701</v>
      </c>
      <c r="Z912" s="17">
        <v>0.170470660787054</v>
      </c>
      <c r="AA912" s="7" t="str">
        <f t="shared" si="17"/>
        <v>FLII P</v>
      </c>
      <c r="AB912">
        <v>911</v>
      </c>
      <c r="AC912" t="s">
        <v>4711</v>
      </c>
      <c r="AD912">
        <v>808</v>
      </c>
    </row>
    <row r="913" spans="1:30">
      <c r="A913" t="s">
        <v>1814</v>
      </c>
      <c r="B913" t="s">
        <v>1814</v>
      </c>
      <c r="C913" s="10" t="s">
        <v>1815</v>
      </c>
      <c r="D913" t="s">
        <v>4755</v>
      </c>
      <c r="E913" s="3">
        <v>7921.5</v>
      </c>
      <c r="F913" s="3">
        <v>0</v>
      </c>
      <c r="G913" s="3">
        <v>18164</v>
      </c>
      <c r="H913" s="3">
        <v>11804</v>
      </c>
      <c r="I913" s="3">
        <v>0</v>
      </c>
      <c r="J913" s="3">
        <v>0</v>
      </c>
      <c r="K913" s="3">
        <v>34941</v>
      </c>
      <c r="L913" s="3">
        <v>0</v>
      </c>
      <c r="M913" s="3">
        <v>120630</v>
      </c>
      <c r="N913" s="3">
        <v>5341.7</v>
      </c>
      <c r="O913" s="3">
        <v>24812</v>
      </c>
      <c r="P913" s="3">
        <v>2597.1</v>
      </c>
      <c r="Q913" s="3">
        <v>0</v>
      </c>
      <c r="R913" s="3">
        <v>18269</v>
      </c>
      <c r="S913" s="3">
        <v>0</v>
      </c>
      <c r="T913" s="3">
        <v>0</v>
      </c>
      <c r="U913" s="3">
        <v>155570</v>
      </c>
      <c r="V913" s="3">
        <v>88807</v>
      </c>
      <c r="W913">
        <v>858</v>
      </c>
      <c r="X913">
        <v>771</v>
      </c>
      <c r="Y913" s="16">
        <v>2.48158754115956</v>
      </c>
      <c r="Z913" s="17">
        <v>0.371021551222319</v>
      </c>
      <c r="AA913" s="7" t="str">
        <f t="shared" si="17"/>
        <v>LANCL2</v>
      </c>
      <c r="AB913">
        <v>912</v>
      </c>
      <c r="AC913" t="s">
        <v>4755</v>
      </c>
      <c r="AD913">
        <v>858</v>
      </c>
    </row>
    <row r="914" spans="1:30">
      <c r="A914" t="s">
        <v>1057</v>
      </c>
      <c r="B914" t="s">
        <v>1057</v>
      </c>
      <c r="C914" s="10" t="s">
        <v>1058</v>
      </c>
      <c r="D914" t="s">
        <v>4449</v>
      </c>
      <c r="E914" s="3">
        <v>43493</v>
      </c>
      <c r="F914" s="3">
        <v>267300</v>
      </c>
      <c r="G914" s="3">
        <v>0</v>
      </c>
      <c r="H914" s="3">
        <v>32722</v>
      </c>
      <c r="I914" s="3">
        <v>0</v>
      </c>
      <c r="J914" s="3">
        <v>128350</v>
      </c>
      <c r="K914" s="3">
        <v>12850</v>
      </c>
      <c r="L914" s="3">
        <v>256970</v>
      </c>
      <c r="M914" s="3">
        <v>26115</v>
      </c>
      <c r="N914" s="3">
        <v>72186</v>
      </c>
      <c r="O914" s="3">
        <v>0</v>
      </c>
      <c r="P914" s="3">
        <v>0</v>
      </c>
      <c r="Q914" s="3">
        <v>82637</v>
      </c>
      <c r="R914" s="3">
        <v>0</v>
      </c>
      <c r="S914" s="3">
        <v>150310</v>
      </c>
      <c r="T914" s="3">
        <v>0</v>
      </c>
      <c r="U914" s="3">
        <v>112790</v>
      </c>
      <c r="V914" s="3">
        <v>256370</v>
      </c>
      <c r="W914">
        <v>527</v>
      </c>
      <c r="X914">
        <v>443</v>
      </c>
      <c r="Y914" s="16">
        <v>1.9717969923499299</v>
      </c>
      <c r="Z914" s="17">
        <v>0.58892407194469198</v>
      </c>
      <c r="AA914" s="7" t="str">
        <f t="shared" si="17"/>
        <v>DAP3 2</v>
      </c>
      <c r="AB914">
        <v>913</v>
      </c>
      <c r="AC914" t="s">
        <v>4449</v>
      </c>
      <c r="AD914">
        <v>527</v>
      </c>
    </row>
    <row r="915" spans="1:30">
      <c r="A915" t="s">
        <v>1211</v>
      </c>
      <c r="B915" t="s">
        <v>1211</v>
      </c>
      <c r="C915" s="10" t="s">
        <v>1212</v>
      </c>
      <c r="D915" t="s">
        <v>4513</v>
      </c>
      <c r="E915" s="3">
        <v>35283</v>
      </c>
      <c r="F915" s="3">
        <v>111580</v>
      </c>
      <c r="G915" s="3">
        <v>171560</v>
      </c>
      <c r="H915" s="3">
        <v>224250</v>
      </c>
      <c r="I915" s="3">
        <v>0</v>
      </c>
      <c r="J915" s="3">
        <v>0</v>
      </c>
      <c r="K915" s="3">
        <v>114560</v>
      </c>
      <c r="L915" s="3">
        <v>93537</v>
      </c>
      <c r="M915" s="3">
        <v>98191</v>
      </c>
      <c r="N915" s="3">
        <v>18875</v>
      </c>
      <c r="O915" s="3">
        <v>0</v>
      </c>
      <c r="P915" s="3">
        <v>19461</v>
      </c>
      <c r="Q915" s="3">
        <v>25143</v>
      </c>
      <c r="R915" s="3">
        <v>0</v>
      </c>
      <c r="S915" s="3">
        <v>13719</v>
      </c>
      <c r="T915" s="3">
        <v>144480</v>
      </c>
      <c r="U915" s="3">
        <v>0</v>
      </c>
      <c r="V915" s="3">
        <v>54690</v>
      </c>
      <c r="W915">
        <v>595</v>
      </c>
      <c r="X915">
        <v>510</v>
      </c>
      <c r="Y915" s="16">
        <v>1.4907925494945899</v>
      </c>
      <c r="Z915" s="17">
        <v>0.59465829547307403</v>
      </c>
      <c r="AA915" s="7" t="str">
        <f t="shared" si="17"/>
        <v>ACLY c</v>
      </c>
      <c r="AB915">
        <v>914</v>
      </c>
      <c r="AC915" t="s">
        <v>4513</v>
      </c>
      <c r="AD915">
        <v>595</v>
      </c>
    </row>
    <row r="916" spans="1:30">
      <c r="A916" t="s">
        <v>1178</v>
      </c>
      <c r="B916" t="s">
        <v>1178</v>
      </c>
      <c r="C916" s="10" t="s">
        <v>1179</v>
      </c>
      <c r="D916" t="s">
        <v>4501</v>
      </c>
      <c r="E916" s="3">
        <v>43421</v>
      </c>
      <c r="F916" s="3">
        <v>12475</v>
      </c>
      <c r="G916" s="3">
        <v>65771</v>
      </c>
      <c r="H916" s="3">
        <v>0</v>
      </c>
      <c r="I916" s="3">
        <v>0</v>
      </c>
      <c r="J916" s="3">
        <v>0</v>
      </c>
      <c r="K916" s="3">
        <v>0</v>
      </c>
      <c r="L916" s="3">
        <v>102020</v>
      </c>
      <c r="M916" s="3">
        <v>71191</v>
      </c>
      <c r="N916" s="3">
        <v>138960</v>
      </c>
      <c r="O916" s="3">
        <v>0</v>
      </c>
      <c r="P916" s="3">
        <v>0</v>
      </c>
      <c r="Q916" s="3">
        <v>723600</v>
      </c>
      <c r="R916" s="3">
        <v>86225</v>
      </c>
      <c r="S916" s="3">
        <v>0</v>
      </c>
      <c r="T916" s="3">
        <v>217100</v>
      </c>
      <c r="U916" s="3">
        <v>361950</v>
      </c>
      <c r="V916" s="3">
        <v>0</v>
      </c>
      <c r="W916">
        <v>581</v>
      </c>
      <c r="X916">
        <v>496</v>
      </c>
      <c r="Y916" s="16">
        <v>1.9069834271622901</v>
      </c>
      <c r="Z916" s="17">
        <v>0.63989977156881594</v>
      </c>
      <c r="AA916" s="7" t="str">
        <f t="shared" si="17"/>
        <v xml:space="preserve">TAF15 </v>
      </c>
      <c r="AB916">
        <v>915</v>
      </c>
      <c r="AC916" t="s">
        <v>5920</v>
      </c>
      <c r="AD916">
        <v>581</v>
      </c>
    </row>
    <row r="917" spans="1:30">
      <c r="A917" t="s">
        <v>853</v>
      </c>
      <c r="B917" t="s">
        <v>853</v>
      </c>
      <c r="C917" s="10" t="s">
        <v>854</v>
      </c>
      <c r="D917" t="s">
        <v>4372</v>
      </c>
      <c r="E917" s="3">
        <v>0</v>
      </c>
      <c r="F917" s="3">
        <v>0</v>
      </c>
      <c r="G917" s="3">
        <v>0</v>
      </c>
      <c r="H917" s="3">
        <v>0</v>
      </c>
      <c r="I917" s="3">
        <v>0</v>
      </c>
      <c r="J917" s="3">
        <v>0</v>
      </c>
      <c r="K917" s="3">
        <v>0</v>
      </c>
      <c r="L917" s="3">
        <v>0</v>
      </c>
      <c r="M917" s="3">
        <v>0</v>
      </c>
      <c r="N917" s="3">
        <v>18937</v>
      </c>
      <c r="O917" s="3">
        <v>0</v>
      </c>
      <c r="P917" s="3">
        <v>0</v>
      </c>
      <c r="Q917" s="3">
        <v>0</v>
      </c>
      <c r="R917" s="3">
        <v>0</v>
      </c>
      <c r="S917" s="3">
        <v>0</v>
      </c>
      <c r="T917" s="3">
        <v>0</v>
      </c>
      <c r="U917" s="3">
        <v>0</v>
      </c>
      <c r="V917" s="3">
        <v>56996</v>
      </c>
      <c r="W917">
        <v>441</v>
      </c>
      <c r="X917">
        <v>357</v>
      </c>
      <c r="Y917" s="16">
        <v>1.5647043217266901</v>
      </c>
      <c r="Z917" s="17">
        <v>0.51432253761424596</v>
      </c>
      <c r="AA917" s="7" t="str">
        <f t="shared" si="17"/>
        <v>RPA2 I</v>
      </c>
      <c r="AB917">
        <v>916</v>
      </c>
      <c r="AC917" t="s">
        <v>4372</v>
      </c>
      <c r="AD917">
        <v>441</v>
      </c>
    </row>
    <row r="918" spans="1:30">
      <c r="A918" t="s">
        <v>3658</v>
      </c>
      <c r="B918" t="s">
        <v>3658</v>
      </c>
      <c r="C918" s="10" t="s">
        <v>3659</v>
      </c>
      <c r="D918" t="s">
        <v>5460</v>
      </c>
      <c r="E918" s="3">
        <v>33380</v>
      </c>
      <c r="F918" s="3">
        <v>20632</v>
      </c>
      <c r="G918" s="3">
        <v>75592</v>
      </c>
      <c r="H918" s="3">
        <v>0</v>
      </c>
      <c r="I918" s="3">
        <v>13055</v>
      </c>
      <c r="J918" s="3">
        <v>0</v>
      </c>
      <c r="K918" s="3">
        <v>29212</v>
      </c>
      <c r="L918" s="3">
        <v>104520</v>
      </c>
      <c r="M918" s="3">
        <v>15087</v>
      </c>
      <c r="N918" s="3">
        <v>57055</v>
      </c>
      <c r="O918" s="3">
        <v>0</v>
      </c>
      <c r="P918" s="3">
        <v>51715</v>
      </c>
      <c r="Q918" s="3">
        <v>35293</v>
      </c>
      <c r="R918" s="3">
        <v>0</v>
      </c>
      <c r="S918" s="3">
        <v>22605</v>
      </c>
      <c r="T918" s="3">
        <v>16333</v>
      </c>
      <c r="U918" s="3">
        <v>45002</v>
      </c>
      <c r="V918" s="3">
        <v>46702</v>
      </c>
      <c r="W918">
        <v>1640</v>
      </c>
      <c r="X918">
        <v>1543</v>
      </c>
      <c r="Y918" s="16">
        <v>2.1498318621990302</v>
      </c>
      <c r="Z918" s="17">
        <v>0.377234795844479</v>
      </c>
      <c r="AA918" s="7" t="str">
        <f t="shared" si="17"/>
        <v>MARCKS</v>
      </c>
      <c r="AB918">
        <v>917</v>
      </c>
      <c r="AC918" t="s">
        <v>5460</v>
      </c>
      <c r="AD918">
        <v>1640</v>
      </c>
    </row>
    <row r="919" spans="1:30">
      <c r="A919" t="s">
        <v>2668</v>
      </c>
      <c r="B919" t="s">
        <v>2669</v>
      </c>
      <c r="C919" s="10" t="s">
        <v>2670</v>
      </c>
      <c r="D919" t="s">
        <v>5094</v>
      </c>
      <c r="E919" s="3">
        <v>25085</v>
      </c>
      <c r="F919" s="3">
        <v>102110</v>
      </c>
      <c r="G919" s="3">
        <v>287860</v>
      </c>
      <c r="H919" s="3">
        <v>20638</v>
      </c>
      <c r="I919" s="3">
        <v>29997</v>
      </c>
      <c r="J919" s="3">
        <v>0</v>
      </c>
      <c r="K919" s="3">
        <v>19990</v>
      </c>
      <c r="L919" s="3">
        <v>314740</v>
      </c>
      <c r="M919" s="3">
        <v>642290</v>
      </c>
      <c r="N919" s="3">
        <v>40976</v>
      </c>
      <c r="O919" s="3">
        <v>79703</v>
      </c>
      <c r="P919" s="3">
        <v>108310</v>
      </c>
      <c r="Q919" s="3">
        <v>31156</v>
      </c>
      <c r="R919" s="3">
        <v>7043.3</v>
      </c>
      <c r="S919" s="3">
        <v>55810</v>
      </c>
      <c r="T919" s="3">
        <v>206160</v>
      </c>
      <c r="U919" s="3">
        <v>32750</v>
      </c>
      <c r="V919" s="3">
        <v>1461300</v>
      </c>
      <c r="W919">
        <v>1220</v>
      </c>
      <c r="X919">
        <v>1130</v>
      </c>
      <c r="Y919" s="16">
        <v>2.4092981095658201</v>
      </c>
      <c r="Z919" s="17">
        <v>0.112648910368389</v>
      </c>
      <c r="AA919" s="7" t="str">
        <f t="shared" si="17"/>
        <v>IMPDH2</v>
      </c>
      <c r="AB919">
        <v>918</v>
      </c>
      <c r="AC919" t="s">
        <v>5094</v>
      </c>
      <c r="AD919">
        <v>1220</v>
      </c>
    </row>
    <row r="920" spans="1:30">
      <c r="A920" t="s">
        <v>686</v>
      </c>
      <c r="B920" t="s">
        <v>687</v>
      </c>
      <c r="C920" s="10" t="s">
        <v>688</v>
      </c>
      <c r="D920" t="s">
        <v>4310</v>
      </c>
      <c r="E920" s="3">
        <v>21039</v>
      </c>
      <c r="F920" s="3">
        <v>12979</v>
      </c>
      <c r="G920" s="3">
        <v>12107</v>
      </c>
      <c r="H920" s="3">
        <v>0</v>
      </c>
      <c r="I920" s="3">
        <v>0</v>
      </c>
      <c r="J920" s="3">
        <v>101990</v>
      </c>
      <c r="K920" s="3">
        <v>0</v>
      </c>
      <c r="L920" s="3">
        <v>41116</v>
      </c>
      <c r="M920" s="3">
        <v>71055</v>
      </c>
      <c r="N920" s="3">
        <v>0</v>
      </c>
      <c r="O920" s="3">
        <v>0</v>
      </c>
      <c r="P920" s="3">
        <v>0</v>
      </c>
      <c r="Q920" s="3">
        <v>26371</v>
      </c>
      <c r="R920" s="3">
        <v>0</v>
      </c>
      <c r="S920" s="3">
        <v>0</v>
      </c>
      <c r="T920" s="3">
        <v>0</v>
      </c>
      <c r="U920" s="3">
        <v>0</v>
      </c>
      <c r="V920" s="3">
        <v>53183</v>
      </c>
      <c r="W920">
        <v>375</v>
      </c>
      <c r="X920">
        <v>291</v>
      </c>
      <c r="Y920" s="16">
        <v>1.45178173677235</v>
      </c>
      <c r="Z920" s="17">
        <v>0.55492181786785</v>
      </c>
      <c r="AA920" s="7" t="str">
        <f t="shared" si="17"/>
        <v>NME1 I</v>
      </c>
      <c r="AB920">
        <v>919</v>
      </c>
      <c r="AC920" t="s">
        <v>4310</v>
      </c>
      <c r="AD920">
        <v>375</v>
      </c>
    </row>
    <row r="921" spans="1:30">
      <c r="A921" t="s">
        <v>903</v>
      </c>
      <c r="B921" t="s">
        <v>903</v>
      </c>
      <c r="C921" s="10" t="s">
        <v>904</v>
      </c>
      <c r="D921" t="s">
        <v>4391</v>
      </c>
      <c r="E921" s="3">
        <v>38541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29501</v>
      </c>
      <c r="M921" s="3">
        <v>0</v>
      </c>
      <c r="N921" s="3">
        <v>0</v>
      </c>
      <c r="O921" s="3">
        <v>0</v>
      </c>
      <c r="P921" s="3">
        <v>0</v>
      </c>
      <c r="Q921" s="3">
        <v>23566</v>
      </c>
      <c r="R921" s="3">
        <v>0</v>
      </c>
      <c r="S921" s="3">
        <v>0</v>
      </c>
      <c r="T921" s="3">
        <v>0</v>
      </c>
      <c r="U921" s="3">
        <v>49125</v>
      </c>
      <c r="V921" s="3">
        <v>0</v>
      </c>
      <c r="W921">
        <v>461</v>
      </c>
      <c r="X921">
        <v>377</v>
      </c>
      <c r="Y921" s="16">
        <v>1.4406533820494301</v>
      </c>
      <c r="Z921" s="17">
        <v>0.55031267142006002</v>
      </c>
      <c r="AA921" s="7" t="str">
        <f t="shared" si="17"/>
        <v>MRPS21</v>
      </c>
      <c r="AB921">
        <v>920</v>
      </c>
      <c r="AC921" t="s">
        <v>4391</v>
      </c>
      <c r="AD921">
        <v>461</v>
      </c>
    </row>
    <row r="922" spans="1:30">
      <c r="A922" t="s">
        <v>564</v>
      </c>
      <c r="B922" t="s">
        <v>565</v>
      </c>
      <c r="C922" s="10" t="s">
        <v>566</v>
      </c>
      <c r="D922" t="s">
        <v>4264</v>
      </c>
      <c r="E922" s="3">
        <v>0</v>
      </c>
      <c r="F922" s="3">
        <v>1106400</v>
      </c>
      <c r="G922" s="3">
        <v>768880</v>
      </c>
      <c r="H922" s="3">
        <v>55304</v>
      </c>
      <c r="I922" s="3">
        <v>0</v>
      </c>
      <c r="J922" s="3">
        <v>1451500</v>
      </c>
      <c r="K922" s="3">
        <v>207850</v>
      </c>
      <c r="L922" s="3">
        <v>0</v>
      </c>
      <c r="M922" s="3">
        <v>0</v>
      </c>
      <c r="N922" s="3">
        <v>23607</v>
      </c>
      <c r="O922" s="3">
        <v>331520</v>
      </c>
      <c r="P922" s="3">
        <v>802310</v>
      </c>
      <c r="Q922" s="3">
        <v>371440</v>
      </c>
      <c r="R922" s="3">
        <v>0</v>
      </c>
      <c r="S922" s="3">
        <v>97964</v>
      </c>
      <c r="T922" s="3">
        <v>76975</v>
      </c>
      <c r="U922" s="3">
        <v>669340</v>
      </c>
      <c r="V922" s="3">
        <v>331820</v>
      </c>
      <c r="W922">
        <v>325</v>
      </c>
      <c r="X922">
        <v>241</v>
      </c>
      <c r="Y922" s="16">
        <v>2.04780821429733</v>
      </c>
      <c r="Z922" s="17">
        <v>0.46058391757832201</v>
      </c>
      <c r="AA922" s="7" t="str">
        <f t="shared" si="17"/>
        <v>EIF6 E</v>
      </c>
      <c r="AB922">
        <v>921</v>
      </c>
      <c r="AC922" t="s">
        <v>4264</v>
      </c>
      <c r="AD922">
        <v>325</v>
      </c>
    </row>
    <row r="923" spans="1:30">
      <c r="A923" t="s">
        <v>1391</v>
      </c>
      <c r="B923" t="s">
        <v>1391</v>
      </c>
      <c r="C923" s="10" t="s">
        <v>1392</v>
      </c>
      <c r="D923" t="s">
        <v>4582</v>
      </c>
      <c r="E923" s="3">
        <v>8663.6</v>
      </c>
      <c r="F923" s="3">
        <v>6835.6</v>
      </c>
      <c r="G923" s="3">
        <v>0</v>
      </c>
      <c r="H923" s="3">
        <v>0</v>
      </c>
      <c r="I923" s="3">
        <v>0</v>
      </c>
      <c r="J923" s="3">
        <v>0</v>
      </c>
      <c r="K923" s="3">
        <v>35655</v>
      </c>
      <c r="L923" s="3">
        <v>88679</v>
      </c>
      <c r="M923" s="3">
        <v>0</v>
      </c>
      <c r="N923" s="3">
        <v>10841</v>
      </c>
      <c r="O923" s="3">
        <v>0</v>
      </c>
      <c r="P923" s="3">
        <v>0</v>
      </c>
      <c r="Q923" s="3">
        <v>0</v>
      </c>
      <c r="R923" s="3">
        <v>0</v>
      </c>
      <c r="S923" s="3">
        <v>0</v>
      </c>
      <c r="T923" s="3">
        <v>16284</v>
      </c>
      <c r="U923" s="3">
        <v>0</v>
      </c>
      <c r="V923" s="3">
        <v>0</v>
      </c>
      <c r="W923">
        <v>670</v>
      </c>
      <c r="X923">
        <v>585</v>
      </c>
      <c r="Y923" s="16">
        <v>1.09635413203814</v>
      </c>
      <c r="Z923" s="17">
        <v>0.57344445375764597</v>
      </c>
      <c r="AA923" s="7" t="str">
        <f t="shared" si="17"/>
        <v xml:space="preserve">PRDX5 </v>
      </c>
      <c r="AB923">
        <v>922</v>
      </c>
      <c r="AC923" t="s">
        <v>5921</v>
      </c>
      <c r="AD923">
        <v>670</v>
      </c>
    </row>
    <row r="924" spans="1:30">
      <c r="A924" t="s">
        <v>3759</v>
      </c>
      <c r="B924" t="s">
        <v>3759</v>
      </c>
      <c r="C924" s="10" t="s">
        <v>3760</v>
      </c>
      <c r="D924" t="s">
        <v>5493</v>
      </c>
      <c r="E924" s="3">
        <v>0</v>
      </c>
      <c r="F924" s="3">
        <v>53617</v>
      </c>
      <c r="G924" s="3">
        <v>1085700</v>
      </c>
      <c r="H924" s="3">
        <v>41046</v>
      </c>
      <c r="I924" s="3">
        <v>74716</v>
      </c>
      <c r="J924" s="3">
        <v>0</v>
      </c>
      <c r="K924" s="3">
        <v>42553</v>
      </c>
      <c r="L924" s="3">
        <v>60825</v>
      </c>
      <c r="M924" s="3">
        <v>19251</v>
      </c>
      <c r="N924" s="3">
        <v>85652</v>
      </c>
      <c r="O924" s="3">
        <v>1041700</v>
      </c>
      <c r="P924" s="3">
        <v>0</v>
      </c>
      <c r="Q924" s="3">
        <v>188460</v>
      </c>
      <c r="R924" s="3">
        <v>0</v>
      </c>
      <c r="S924" s="3">
        <v>0</v>
      </c>
      <c r="T924" s="3">
        <v>71584</v>
      </c>
      <c r="U924" s="3">
        <v>0</v>
      </c>
      <c r="V924" s="3">
        <v>754880</v>
      </c>
      <c r="W924">
        <v>1680</v>
      </c>
      <c r="X924">
        <v>1582</v>
      </c>
      <c r="Y924" s="16">
        <v>1.5676446862691999</v>
      </c>
      <c r="Z924" s="17">
        <v>0.70797723248099698</v>
      </c>
      <c r="AA924" s="7" t="str">
        <f t="shared" si="17"/>
        <v>IGL@;I</v>
      </c>
      <c r="AB924">
        <v>923</v>
      </c>
      <c r="AC924" t="s">
        <v>5493</v>
      </c>
      <c r="AD924">
        <v>1680</v>
      </c>
    </row>
    <row r="925" spans="1:30">
      <c r="A925" t="s">
        <v>3051</v>
      </c>
      <c r="B925" t="s">
        <v>3051</v>
      </c>
      <c r="C925" s="10" t="s">
        <v>3052</v>
      </c>
      <c r="D925" t="s">
        <v>5243</v>
      </c>
      <c r="E925" s="3">
        <v>0</v>
      </c>
      <c r="F925" s="3">
        <v>0</v>
      </c>
      <c r="G925" s="3">
        <v>0</v>
      </c>
      <c r="H925" s="3">
        <v>0</v>
      </c>
      <c r="I925" s="3">
        <v>0</v>
      </c>
      <c r="J925" s="3">
        <v>0</v>
      </c>
      <c r="K925" s="3">
        <v>0</v>
      </c>
      <c r="L925" s="3">
        <v>28084</v>
      </c>
      <c r="M925" s="3">
        <v>0</v>
      </c>
      <c r="N925" s="3">
        <v>0</v>
      </c>
      <c r="O925" s="3">
        <v>0</v>
      </c>
      <c r="P925" s="3">
        <v>0</v>
      </c>
      <c r="Q925" s="3">
        <v>0</v>
      </c>
      <c r="R925" s="3">
        <v>0</v>
      </c>
      <c r="S925" s="3">
        <v>0</v>
      </c>
      <c r="T925" s="3">
        <v>2700.2</v>
      </c>
      <c r="U925" s="3">
        <v>0</v>
      </c>
      <c r="V925" s="3">
        <v>0</v>
      </c>
      <c r="W925">
        <v>1383</v>
      </c>
      <c r="X925">
        <v>1291</v>
      </c>
      <c r="Y925" s="16">
        <v>1.1329145639794</v>
      </c>
      <c r="Z925" s="17">
        <v>0.170470660787054</v>
      </c>
      <c r="AA925" s="7" t="str">
        <f t="shared" ref="AA925:AA988" si="18">MID(C925,SEARCH("Gene_Symbol=",C925)+12,6)</f>
        <v>SLC4A1</v>
      </c>
      <c r="AB925">
        <v>924</v>
      </c>
      <c r="AC925" t="s">
        <v>5243</v>
      </c>
      <c r="AD925">
        <v>1383</v>
      </c>
    </row>
    <row r="926" spans="1:30">
      <c r="A926" t="s">
        <v>2339</v>
      </c>
      <c r="B926" t="s">
        <v>2340</v>
      </c>
      <c r="C926" s="10" t="s">
        <v>2341</v>
      </c>
      <c r="D926" t="s">
        <v>4972</v>
      </c>
      <c r="E926" s="3">
        <v>207710</v>
      </c>
      <c r="F926" s="3">
        <v>383840</v>
      </c>
      <c r="G926" s="3">
        <v>233510</v>
      </c>
      <c r="H926" s="3">
        <v>487160</v>
      </c>
      <c r="I926" s="3">
        <v>502470</v>
      </c>
      <c r="J926" s="3">
        <v>0</v>
      </c>
      <c r="K926" s="3">
        <v>755680</v>
      </c>
      <c r="L926" s="3">
        <v>1373700</v>
      </c>
      <c r="M926" s="3">
        <v>321630</v>
      </c>
      <c r="N926" s="3">
        <v>114530</v>
      </c>
      <c r="O926" s="3">
        <v>256950</v>
      </c>
      <c r="P926" s="3">
        <v>310030</v>
      </c>
      <c r="Q926" s="3">
        <v>128140</v>
      </c>
      <c r="R926" s="3">
        <v>94143</v>
      </c>
      <c r="S926" s="3">
        <v>217100</v>
      </c>
      <c r="T926" s="3">
        <v>488930</v>
      </c>
      <c r="U926" s="3">
        <v>935920</v>
      </c>
      <c r="V926" s="3">
        <v>1042400</v>
      </c>
      <c r="W926">
        <v>1087</v>
      </c>
      <c r="X926">
        <v>998</v>
      </c>
      <c r="Y926" s="16">
        <v>2.2028455139346099</v>
      </c>
      <c r="Z926" s="17">
        <v>2.3527548961723801E-3</v>
      </c>
      <c r="AA926" s="7" t="str">
        <f t="shared" si="18"/>
        <v>DARS A</v>
      </c>
      <c r="AB926">
        <v>925</v>
      </c>
      <c r="AC926" t="s">
        <v>4972</v>
      </c>
      <c r="AD926">
        <v>1087</v>
      </c>
    </row>
    <row r="927" spans="1:30">
      <c r="A927" t="s">
        <v>3749</v>
      </c>
      <c r="B927" t="s">
        <v>3749</v>
      </c>
      <c r="C927" s="10" t="s">
        <v>3750</v>
      </c>
      <c r="D927" t="s">
        <v>5489</v>
      </c>
      <c r="E927" s="3">
        <v>16763</v>
      </c>
      <c r="F927" s="3">
        <v>31630</v>
      </c>
      <c r="G927" s="3">
        <v>0</v>
      </c>
      <c r="H927" s="3">
        <v>14101</v>
      </c>
      <c r="I927" s="3">
        <v>20019</v>
      </c>
      <c r="J927" s="3">
        <v>0</v>
      </c>
      <c r="K927" s="3">
        <v>49073</v>
      </c>
      <c r="L927" s="3">
        <v>225990</v>
      </c>
      <c r="M927" s="3">
        <v>0</v>
      </c>
      <c r="N927" s="3">
        <v>10238</v>
      </c>
      <c r="O927" s="3">
        <v>6619</v>
      </c>
      <c r="P927" s="3">
        <v>56484</v>
      </c>
      <c r="Q927" s="3">
        <v>0</v>
      </c>
      <c r="R927" s="3">
        <v>0</v>
      </c>
      <c r="S927" s="3">
        <v>0</v>
      </c>
      <c r="T927" s="3">
        <v>4332.8</v>
      </c>
      <c r="U927" s="3">
        <v>232530</v>
      </c>
      <c r="V927" s="3">
        <v>0</v>
      </c>
      <c r="W927">
        <v>1676</v>
      </c>
      <c r="X927">
        <v>1578</v>
      </c>
      <c r="Y927" s="16">
        <v>1.6694695372280399</v>
      </c>
      <c r="Z927" s="17">
        <v>0.56478846734545196</v>
      </c>
      <c r="AA927" s="7" t="str">
        <f t="shared" si="18"/>
        <v xml:space="preserve">HLA-B </v>
      </c>
      <c r="AB927">
        <v>926</v>
      </c>
      <c r="AC927" t="s">
        <v>5922</v>
      </c>
      <c r="AD927">
        <v>1676</v>
      </c>
    </row>
    <row r="928" spans="1:30">
      <c r="A928" t="s">
        <v>65</v>
      </c>
      <c r="B928" t="s">
        <v>66</v>
      </c>
      <c r="C928" s="10" t="s">
        <v>67</v>
      </c>
      <c r="D928" t="s">
        <v>4061</v>
      </c>
      <c r="E928" s="3">
        <v>22404000</v>
      </c>
      <c r="F928" s="3">
        <v>17422000</v>
      </c>
      <c r="G928" s="3">
        <v>17558000</v>
      </c>
      <c r="H928" s="3">
        <v>13530000</v>
      </c>
      <c r="I928" s="3">
        <v>7994700</v>
      </c>
      <c r="J928" s="3">
        <v>16343000</v>
      </c>
      <c r="K928" s="3">
        <v>27959000</v>
      </c>
      <c r="L928" s="3">
        <v>60847000</v>
      </c>
      <c r="M928" s="3">
        <v>26885000</v>
      </c>
      <c r="N928" s="3">
        <v>7123000</v>
      </c>
      <c r="O928" s="3">
        <v>25436000</v>
      </c>
      <c r="P928" s="3">
        <v>52604000</v>
      </c>
      <c r="Q928" s="3">
        <v>15043000</v>
      </c>
      <c r="R928" s="3">
        <v>66001</v>
      </c>
      <c r="S928" s="3">
        <v>28253000</v>
      </c>
      <c r="T928" s="3">
        <v>10173000</v>
      </c>
      <c r="U928" s="3">
        <v>70534000</v>
      </c>
      <c r="V928" s="3">
        <v>45365000</v>
      </c>
      <c r="W928">
        <v>110</v>
      </c>
      <c r="X928">
        <v>27</v>
      </c>
      <c r="Y928" s="16">
        <v>1.9920810372053499</v>
      </c>
      <c r="Z928" s="17">
        <v>0.39120351342033799</v>
      </c>
      <c r="AA928" s="7" t="str">
        <f t="shared" si="18"/>
        <v xml:space="preserve">PRDX1 </v>
      </c>
      <c r="AB928">
        <v>927</v>
      </c>
      <c r="AC928" t="s">
        <v>5923</v>
      </c>
      <c r="AD928">
        <v>110</v>
      </c>
    </row>
    <row r="929" spans="1:30">
      <c r="A929" t="s">
        <v>1237</v>
      </c>
      <c r="B929" t="s">
        <v>1237</v>
      </c>
      <c r="C929" s="10" t="s">
        <v>1238</v>
      </c>
      <c r="D929" t="s">
        <v>4522</v>
      </c>
      <c r="E929" s="3">
        <v>384250</v>
      </c>
      <c r="F929" s="3">
        <v>321940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32136</v>
      </c>
      <c r="M929" s="3">
        <v>0</v>
      </c>
      <c r="N929" s="3">
        <v>37781</v>
      </c>
      <c r="O929" s="3">
        <v>267180</v>
      </c>
      <c r="P929" s="3">
        <v>0</v>
      </c>
      <c r="Q929" s="3">
        <v>16377</v>
      </c>
      <c r="R929" s="3">
        <v>0</v>
      </c>
      <c r="S929" s="3">
        <v>0</v>
      </c>
      <c r="T929" s="3">
        <v>91263</v>
      </c>
      <c r="U929" s="3">
        <v>54941</v>
      </c>
      <c r="V929" s="3">
        <v>0</v>
      </c>
      <c r="W929">
        <v>605</v>
      </c>
      <c r="X929">
        <v>520</v>
      </c>
      <c r="Y929" s="16">
        <v>1.53574446220038</v>
      </c>
      <c r="Z929" s="17">
        <v>0.64509694885819502</v>
      </c>
      <c r="AA929" s="7" t="str">
        <f t="shared" si="18"/>
        <v>CSTB C</v>
      </c>
      <c r="AB929">
        <v>928</v>
      </c>
      <c r="AC929" t="s">
        <v>4522</v>
      </c>
      <c r="AD929">
        <v>605</v>
      </c>
    </row>
    <row r="930" spans="1:30">
      <c r="A930" t="s">
        <v>128</v>
      </c>
      <c r="B930" t="s">
        <v>128</v>
      </c>
      <c r="C930" s="10" t="s">
        <v>129</v>
      </c>
      <c r="D930" t="s">
        <v>4087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  <c r="M930" s="3">
        <v>0</v>
      </c>
      <c r="N930" s="3">
        <v>0</v>
      </c>
      <c r="O930" s="3">
        <v>0</v>
      </c>
      <c r="P930" s="3">
        <v>258610</v>
      </c>
      <c r="Q930" s="3">
        <v>0</v>
      </c>
      <c r="R930" s="3">
        <v>0</v>
      </c>
      <c r="S930" s="3">
        <v>0</v>
      </c>
      <c r="T930" s="3">
        <v>0</v>
      </c>
      <c r="U930" s="3">
        <v>0</v>
      </c>
      <c r="V930" s="3">
        <v>137420</v>
      </c>
      <c r="W930">
        <v>136</v>
      </c>
      <c r="X930">
        <v>53</v>
      </c>
      <c r="Y930" s="16">
        <v>1.35934106466661</v>
      </c>
      <c r="Z930" s="17">
        <v>0.67788161809005998</v>
      </c>
      <c r="AA930" s="7" t="str">
        <f t="shared" si="18"/>
        <v>TBL1XR</v>
      </c>
      <c r="AB930">
        <v>929</v>
      </c>
      <c r="AC930" t="s">
        <v>4087</v>
      </c>
      <c r="AD930">
        <v>136</v>
      </c>
    </row>
    <row r="931" spans="1:30">
      <c r="A931" t="s">
        <v>3424</v>
      </c>
      <c r="B931" t="s">
        <v>3424</v>
      </c>
      <c r="C931" s="10" t="s">
        <v>3425</v>
      </c>
      <c r="D931" t="s">
        <v>5290</v>
      </c>
      <c r="E931" s="3">
        <v>53236</v>
      </c>
      <c r="F931" s="3">
        <v>225500</v>
      </c>
      <c r="G931" s="3">
        <v>0</v>
      </c>
      <c r="H931" s="3">
        <v>91209</v>
      </c>
      <c r="I931" s="3">
        <v>92271</v>
      </c>
      <c r="J931" s="3">
        <v>0</v>
      </c>
      <c r="K931" s="3">
        <v>0</v>
      </c>
      <c r="L931" s="3">
        <v>2221900</v>
      </c>
      <c r="M931" s="3">
        <v>632230</v>
      </c>
      <c r="N931" s="3">
        <v>111880</v>
      </c>
      <c r="O931" s="3">
        <v>27662</v>
      </c>
      <c r="P931" s="3">
        <v>0</v>
      </c>
      <c r="Q931" s="3">
        <v>84170</v>
      </c>
      <c r="R931" s="3">
        <v>107040</v>
      </c>
      <c r="S931" s="3">
        <v>0</v>
      </c>
      <c r="T931" s="3">
        <v>115720</v>
      </c>
      <c r="U931" s="3">
        <v>0</v>
      </c>
      <c r="V931" s="3">
        <v>1770100</v>
      </c>
      <c r="W931">
        <v>1541</v>
      </c>
      <c r="X931">
        <v>1445</v>
      </c>
      <c r="Y931" s="16">
        <v>1.7592228003822601</v>
      </c>
      <c r="Z931" s="17">
        <v>0.63549821396178097</v>
      </c>
      <c r="AA931" s="7" t="str">
        <f t="shared" si="18"/>
        <v>HSP90A</v>
      </c>
      <c r="AB931">
        <v>930</v>
      </c>
      <c r="AC931" t="s">
        <v>5290</v>
      </c>
      <c r="AD931">
        <v>1541</v>
      </c>
    </row>
    <row r="932" spans="1:30">
      <c r="A932" t="s">
        <v>3041</v>
      </c>
      <c r="B932" t="s">
        <v>3041</v>
      </c>
      <c r="C932" s="10" t="s">
        <v>3042</v>
      </c>
      <c r="D932" t="s">
        <v>5239</v>
      </c>
      <c r="E932" s="3">
        <v>6749</v>
      </c>
      <c r="F932" s="3">
        <v>94255</v>
      </c>
      <c r="G932" s="3">
        <v>19168</v>
      </c>
      <c r="H932" s="3">
        <v>23344</v>
      </c>
      <c r="I932" s="3">
        <v>186260</v>
      </c>
      <c r="J932" s="3">
        <v>59023</v>
      </c>
      <c r="K932" s="3">
        <v>101480</v>
      </c>
      <c r="L932" s="3">
        <v>161900</v>
      </c>
      <c r="M932" s="3">
        <v>56202</v>
      </c>
      <c r="N932" s="3">
        <v>0</v>
      </c>
      <c r="O932" s="3">
        <v>7718.4</v>
      </c>
      <c r="P932" s="3">
        <v>34910</v>
      </c>
      <c r="Q932" s="3">
        <v>60636</v>
      </c>
      <c r="R932" s="3">
        <v>127200</v>
      </c>
      <c r="S932" s="3">
        <v>97208</v>
      </c>
      <c r="T932" s="3">
        <v>71556</v>
      </c>
      <c r="U932" s="3">
        <v>40094</v>
      </c>
      <c r="V932" s="3">
        <v>253280</v>
      </c>
      <c r="W932">
        <v>1378</v>
      </c>
      <c r="X932">
        <v>1286</v>
      </c>
      <c r="Y932" s="16">
        <v>2.2196228968501801</v>
      </c>
      <c r="Z932" s="17">
        <v>0.32158548136019699</v>
      </c>
      <c r="AA932" s="7" t="str">
        <f t="shared" si="18"/>
        <v xml:space="preserve">NSUN2 </v>
      </c>
      <c r="AB932">
        <v>931</v>
      </c>
      <c r="AC932" t="s">
        <v>5924</v>
      </c>
      <c r="AD932">
        <v>1378</v>
      </c>
    </row>
    <row r="933" spans="1:30">
      <c r="A933" t="s">
        <v>2372</v>
      </c>
      <c r="B933" t="s">
        <v>2372</v>
      </c>
      <c r="C933" s="10" t="s">
        <v>2373</v>
      </c>
      <c r="D933" t="s">
        <v>4982</v>
      </c>
      <c r="E933" s="3">
        <v>0</v>
      </c>
      <c r="F933" s="3">
        <v>0</v>
      </c>
      <c r="G933" s="3">
        <v>0</v>
      </c>
      <c r="H933" s="3">
        <v>0</v>
      </c>
      <c r="I933" s="3">
        <v>0</v>
      </c>
      <c r="J933" s="3">
        <v>0</v>
      </c>
      <c r="K933" s="3">
        <v>0</v>
      </c>
      <c r="L933" s="3">
        <v>0</v>
      </c>
      <c r="M933" s="3">
        <v>0</v>
      </c>
      <c r="N933" s="3">
        <v>0</v>
      </c>
      <c r="O933" s="3">
        <v>0</v>
      </c>
      <c r="P933" s="3">
        <v>0</v>
      </c>
      <c r="Q933" s="3">
        <v>0</v>
      </c>
      <c r="R933" s="3">
        <v>0</v>
      </c>
      <c r="S933" s="3">
        <v>0</v>
      </c>
      <c r="T933" s="3">
        <v>2314.1999999999998</v>
      </c>
      <c r="U933" s="3">
        <v>0</v>
      </c>
      <c r="V933" s="3">
        <v>0</v>
      </c>
      <c r="W933">
        <v>1099</v>
      </c>
      <c r="X933">
        <v>1010</v>
      </c>
      <c r="Y933" s="16">
        <v>1.0587243830358299</v>
      </c>
      <c r="Z933" s="17">
        <v>0.170470660787054</v>
      </c>
      <c r="AA933" s="7" t="str">
        <f t="shared" si="18"/>
        <v>SMG7 I</v>
      </c>
      <c r="AB933">
        <v>932</v>
      </c>
      <c r="AC933" t="s">
        <v>4982</v>
      </c>
      <c r="AD933">
        <v>1099</v>
      </c>
    </row>
    <row r="934" spans="1:30">
      <c r="A934" t="s">
        <v>1218</v>
      </c>
      <c r="B934" t="s">
        <v>1218</v>
      </c>
      <c r="C934" s="10" t="s">
        <v>1219</v>
      </c>
      <c r="D934" t="s">
        <v>4515</v>
      </c>
      <c r="E934" s="3">
        <v>22306</v>
      </c>
      <c r="F934" s="3">
        <v>0</v>
      </c>
      <c r="G934" s="3">
        <v>0</v>
      </c>
      <c r="H934" s="3">
        <v>0</v>
      </c>
      <c r="I934" s="3">
        <v>0</v>
      </c>
      <c r="J934" s="3">
        <v>0</v>
      </c>
      <c r="K934" s="3">
        <v>215640</v>
      </c>
      <c r="L934" s="3">
        <v>336190</v>
      </c>
      <c r="M934" s="3">
        <v>0</v>
      </c>
      <c r="N934" s="3">
        <v>0</v>
      </c>
      <c r="O934" s="3">
        <v>0</v>
      </c>
      <c r="P934" s="3">
        <v>20609</v>
      </c>
      <c r="Q934" s="3">
        <v>0</v>
      </c>
      <c r="R934" s="3">
        <v>0</v>
      </c>
      <c r="S934" s="3">
        <v>0</v>
      </c>
      <c r="T934" s="3">
        <v>15861</v>
      </c>
      <c r="U934" s="3">
        <v>0</v>
      </c>
      <c r="V934" s="3">
        <v>0</v>
      </c>
      <c r="W934">
        <v>598</v>
      </c>
      <c r="X934">
        <v>513</v>
      </c>
      <c r="Y934" s="16">
        <v>0.92923422353920304</v>
      </c>
      <c r="Z934" s="17">
        <v>0.659183074551696</v>
      </c>
      <c r="AA934" s="7" t="str">
        <f t="shared" si="18"/>
        <v>UBE2L3</v>
      </c>
      <c r="AB934">
        <v>933</v>
      </c>
      <c r="AC934" t="s">
        <v>4515</v>
      </c>
      <c r="AD934">
        <v>598</v>
      </c>
    </row>
    <row r="935" spans="1:30">
      <c r="A935" t="s">
        <v>741</v>
      </c>
      <c r="B935" t="s">
        <v>742</v>
      </c>
      <c r="C935" s="10" t="s">
        <v>743</v>
      </c>
      <c r="D935" t="s">
        <v>4331</v>
      </c>
      <c r="E935" s="3">
        <v>9901.7000000000007</v>
      </c>
      <c r="F935" s="3">
        <v>119980</v>
      </c>
      <c r="G935" s="3">
        <v>0</v>
      </c>
      <c r="H935" s="3">
        <v>0</v>
      </c>
      <c r="I935" s="3">
        <v>0</v>
      </c>
      <c r="J935" s="3">
        <v>0</v>
      </c>
      <c r="K935" s="3">
        <v>0</v>
      </c>
      <c r="L935" s="3">
        <v>10570</v>
      </c>
      <c r="M935" s="3">
        <v>0</v>
      </c>
      <c r="N935" s="3">
        <v>12178</v>
      </c>
      <c r="O935" s="3">
        <v>0</v>
      </c>
      <c r="P935" s="3">
        <v>0</v>
      </c>
      <c r="Q935" s="3">
        <v>0</v>
      </c>
      <c r="R935" s="3">
        <v>0</v>
      </c>
      <c r="S935" s="3">
        <v>0</v>
      </c>
      <c r="T935" s="3">
        <v>0</v>
      </c>
      <c r="U935" s="3">
        <v>31575</v>
      </c>
      <c r="V935" s="3">
        <v>0</v>
      </c>
      <c r="W935">
        <v>396</v>
      </c>
      <c r="X935">
        <v>312</v>
      </c>
      <c r="Y935" s="16">
        <v>1.3868334382533301</v>
      </c>
      <c r="Z935" s="17">
        <v>0.51769120089878395</v>
      </c>
      <c r="AA935" s="7" t="str">
        <f t="shared" si="18"/>
        <v xml:space="preserve">ACAA1 </v>
      </c>
      <c r="AB935">
        <v>934</v>
      </c>
      <c r="AC935" t="s">
        <v>5925</v>
      </c>
      <c r="AD935">
        <v>396</v>
      </c>
    </row>
    <row r="936" spans="1:30">
      <c r="A936" t="s">
        <v>775</v>
      </c>
      <c r="B936" t="s">
        <v>776</v>
      </c>
      <c r="C936" s="10" t="s">
        <v>777</v>
      </c>
      <c r="D936" t="s">
        <v>4344</v>
      </c>
      <c r="E936" s="3">
        <v>998780</v>
      </c>
      <c r="F936" s="3">
        <v>2665000</v>
      </c>
      <c r="G936" s="3">
        <v>2033800</v>
      </c>
      <c r="H936" s="3">
        <v>548740</v>
      </c>
      <c r="I936" s="3">
        <v>165150</v>
      </c>
      <c r="J936" s="3">
        <v>855940</v>
      </c>
      <c r="K936" s="3">
        <v>2656200</v>
      </c>
      <c r="L936" s="3">
        <v>2985900</v>
      </c>
      <c r="M936" s="3">
        <v>4412600</v>
      </c>
      <c r="N936" s="3">
        <v>1248200</v>
      </c>
      <c r="O936" s="3">
        <v>1942800</v>
      </c>
      <c r="P936" s="3">
        <v>2801500</v>
      </c>
      <c r="Q936" s="3">
        <v>1767500</v>
      </c>
      <c r="R936" s="3">
        <v>1037400</v>
      </c>
      <c r="S936" s="3">
        <v>233110</v>
      </c>
      <c r="T936" s="3">
        <v>2128100</v>
      </c>
      <c r="U936" s="3">
        <v>7161700</v>
      </c>
      <c r="V936" s="3">
        <v>6925000</v>
      </c>
      <c r="W936">
        <v>409</v>
      </c>
      <c r="X936">
        <v>325</v>
      </c>
      <c r="Y936" s="16">
        <v>1.9842354856903199</v>
      </c>
      <c r="Z936" s="17">
        <v>5.05040608646148E-2</v>
      </c>
      <c r="AA936" s="7" t="str">
        <f t="shared" si="18"/>
        <v xml:space="preserve">RBM14 </v>
      </c>
      <c r="AB936">
        <v>935</v>
      </c>
      <c r="AC936" t="s">
        <v>5926</v>
      </c>
      <c r="AD936">
        <v>409</v>
      </c>
    </row>
    <row r="937" spans="1:30">
      <c r="A937" t="s">
        <v>2935</v>
      </c>
      <c r="B937" t="s">
        <v>2935</v>
      </c>
      <c r="C937" s="10" t="s">
        <v>2936</v>
      </c>
      <c r="D937" t="s">
        <v>5200</v>
      </c>
      <c r="E937" s="3">
        <v>0</v>
      </c>
      <c r="F937" s="3">
        <v>0</v>
      </c>
      <c r="G937" s="3">
        <v>0</v>
      </c>
      <c r="H937" s="3">
        <v>0</v>
      </c>
      <c r="I937" s="3">
        <v>0</v>
      </c>
      <c r="J937" s="3">
        <v>0</v>
      </c>
      <c r="K937" s="3">
        <v>0</v>
      </c>
      <c r="L937" s="3">
        <v>0</v>
      </c>
      <c r="M937" s="3">
        <v>0</v>
      </c>
      <c r="N937" s="3">
        <v>0</v>
      </c>
      <c r="O937" s="3">
        <v>0</v>
      </c>
      <c r="P937" s="3">
        <v>0</v>
      </c>
      <c r="Q937" s="3">
        <v>0</v>
      </c>
      <c r="R937" s="3">
        <v>0</v>
      </c>
      <c r="S937" s="3">
        <v>0</v>
      </c>
      <c r="T937" s="3">
        <v>0</v>
      </c>
      <c r="U937" s="3">
        <v>4521.3999999999996</v>
      </c>
      <c r="V937" s="3">
        <v>0</v>
      </c>
      <c r="W937">
        <v>1335</v>
      </c>
      <c r="X937">
        <v>1243</v>
      </c>
      <c r="Y937" s="16">
        <v>1.38080873410633</v>
      </c>
      <c r="Z937" s="17">
        <v>0.170470660787054</v>
      </c>
      <c r="AA937" s="7" t="str">
        <f t="shared" si="18"/>
        <v>CDK9 I</v>
      </c>
      <c r="AB937">
        <v>936</v>
      </c>
      <c r="AC937" t="s">
        <v>5200</v>
      </c>
      <c r="AD937">
        <v>1335</v>
      </c>
    </row>
    <row r="938" spans="1:30">
      <c r="A938" t="s">
        <v>621</v>
      </c>
      <c r="B938" t="s">
        <v>622</v>
      </c>
      <c r="C938" s="10" t="s">
        <v>623</v>
      </c>
      <c r="D938" t="s">
        <v>4286</v>
      </c>
      <c r="E938" s="3">
        <v>315310</v>
      </c>
      <c r="F938" s="3">
        <v>394800</v>
      </c>
      <c r="G938" s="3">
        <v>0</v>
      </c>
      <c r="H938" s="3">
        <v>53222</v>
      </c>
      <c r="I938" s="3">
        <v>0</v>
      </c>
      <c r="J938" s="3">
        <v>0</v>
      </c>
      <c r="K938" s="3">
        <v>210220</v>
      </c>
      <c r="L938" s="3">
        <v>269340</v>
      </c>
      <c r="M938" s="3">
        <v>0</v>
      </c>
      <c r="N938" s="3">
        <v>184140</v>
      </c>
      <c r="O938" s="3">
        <v>9460</v>
      </c>
      <c r="P938" s="3">
        <v>0</v>
      </c>
      <c r="Q938" s="3">
        <v>234230</v>
      </c>
      <c r="R938" s="3">
        <v>0</v>
      </c>
      <c r="S938" s="3">
        <v>0</v>
      </c>
      <c r="T938" s="3">
        <v>32840</v>
      </c>
      <c r="U938" s="3">
        <v>244090</v>
      </c>
      <c r="V938" s="3">
        <v>0</v>
      </c>
      <c r="W938">
        <v>348</v>
      </c>
      <c r="X938">
        <v>264</v>
      </c>
      <c r="Y938" s="16">
        <v>1.5441343348466301</v>
      </c>
      <c r="Z938" s="17">
        <v>0.66685700100372602</v>
      </c>
      <c r="AA938" s="7" t="str">
        <f t="shared" si="18"/>
        <v>CD72 B</v>
      </c>
      <c r="AB938">
        <v>937</v>
      </c>
      <c r="AC938" t="s">
        <v>4286</v>
      </c>
      <c r="AD938">
        <v>348</v>
      </c>
    </row>
    <row r="939" spans="1:30">
      <c r="A939" t="s">
        <v>2968</v>
      </c>
      <c r="B939" t="s">
        <v>2969</v>
      </c>
      <c r="C939" s="10" t="s">
        <v>2970</v>
      </c>
      <c r="D939" t="s">
        <v>5214</v>
      </c>
      <c r="E939" s="3">
        <v>3194400</v>
      </c>
      <c r="F939" s="3">
        <v>6065200</v>
      </c>
      <c r="G939" s="3">
        <v>2862400</v>
      </c>
      <c r="H939" s="3">
        <v>1564600</v>
      </c>
      <c r="I939" s="3">
        <v>3559100</v>
      </c>
      <c r="J939" s="3">
        <v>756500</v>
      </c>
      <c r="K939" s="3">
        <v>6901000</v>
      </c>
      <c r="L939" s="3">
        <v>11535000</v>
      </c>
      <c r="M939" s="3">
        <v>3441700</v>
      </c>
      <c r="N939" s="3">
        <v>1165200</v>
      </c>
      <c r="O939" s="3">
        <v>1673500</v>
      </c>
      <c r="P939" s="3">
        <v>5794200</v>
      </c>
      <c r="Q939" s="3">
        <v>1393100</v>
      </c>
      <c r="R939" s="3">
        <v>143640</v>
      </c>
      <c r="S939" s="3">
        <v>682330</v>
      </c>
      <c r="T939" s="3">
        <v>2295100</v>
      </c>
      <c r="U939" s="3">
        <v>7877400</v>
      </c>
      <c r="V939" s="3">
        <v>4496600</v>
      </c>
      <c r="W939">
        <v>1349</v>
      </c>
      <c r="X939">
        <v>1257</v>
      </c>
      <c r="Y939" s="16">
        <v>2.0107994543822598</v>
      </c>
      <c r="Z939" s="17">
        <v>0.110063470980484</v>
      </c>
      <c r="AA939" s="7" t="str">
        <f t="shared" si="18"/>
        <v xml:space="preserve">ATP5B </v>
      </c>
      <c r="AB939">
        <v>938</v>
      </c>
      <c r="AC939" t="s">
        <v>5927</v>
      </c>
      <c r="AD939">
        <v>1349</v>
      </c>
    </row>
    <row r="940" spans="1:30">
      <c r="A940" t="s">
        <v>2801</v>
      </c>
      <c r="B940" t="s">
        <v>2801</v>
      </c>
      <c r="C940" s="10" t="s">
        <v>2802</v>
      </c>
      <c r="D940" t="s">
        <v>5150</v>
      </c>
      <c r="E940" s="3">
        <v>0</v>
      </c>
      <c r="F940" s="3">
        <v>550130</v>
      </c>
      <c r="G940" s="3">
        <v>0</v>
      </c>
      <c r="H940" s="3">
        <v>139100</v>
      </c>
      <c r="I940" s="3">
        <v>579010</v>
      </c>
      <c r="J940" s="3">
        <v>505190</v>
      </c>
      <c r="K940" s="3">
        <v>319480</v>
      </c>
      <c r="L940" s="3">
        <v>732860</v>
      </c>
      <c r="M940" s="3">
        <v>0</v>
      </c>
      <c r="N940" s="3">
        <v>357030</v>
      </c>
      <c r="O940" s="3">
        <v>228180</v>
      </c>
      <c r="P940" s="3">
        <v>0</v>
      </c>
      <c r="Q940" s="3">
        <v>662360</v>
      </c>
      <c r="R940" s="3">
        <v>0</v>
      </c>
      <c r="S940" s="3">
        <v>0</v>
      </c>
      <c r="T940" s="3">
        <v>481400</v>
      </c>
      <c r="U940" s="3">
        <v>154940</v>
      </c>
      <c r="V940" s="3">
        <v>0</v>
      </c>
      <c r="W940">
        <v>1281</v>
      </c>
      <c r="X940">
        <v>1189</v>
      </c>
      <c r="Y940" s="16">
        <v>1.4422831413085699</v>
      </c>
      <c r="Z940" s="17">
        <v>0.73583459260029005</v>
      </c>
      <c r="AA940" s="7" t="str">
        <f t="shared" si="18"/>
        <v>TSPAN1</v>
      </c>
      <c r="AB940">
        <v>939</v>
      </c>
      <c r="AC940" t="s">
        <v>5150</v>
      </c>
      <c r="AD940">
        <v>1281</v>
      </c>
    </row>
    <row r="941" spans="1:30">
      <c r="A941" t="s">
        <v>3436</v>
      </c>
      <c r="B941" t="s">
        <v>3436</v>
      </c>
      <c r="C941" s="10" t="s">
        <v>3437</v>
      </c>
      <c r="D941" t="s">
        <v>4340</v>
      </c>
      <c r="E941" s="3">
        <v>0</v>
      </c>
      <c r="F941" s="3">
        <v>0</v>
      </c>
      <c r="G941" s="3">
        <v>6817.3</v>
      </c>
      <c r="H941" s="3">
        <v>0</v>
      </c>
      <c r="I941" s="3">
        <v>73369</v>
      </c>
      <c r="J941" s="3">
        <v>0</v>
      </c>
      <c r="K941" s="3">
        <v>0</v>
      </c>
      <c r="L941" s="3">
        <v>0</v>
      </c>
      <c r="M941" s="3">
        <v>0</v>
      </c>
      <c r="N941" s="3">
        <v>0</v>
      </c>
      <c r="O941" s="3">
        <v>0</v>
      </c>
      <c r="P941" s="3">
        <v>0</v>
      </c>
      <c r="Q941" s="3">
        <v>0</v>
      </c>
      <c r="R941" s="3">
        <v>38241</v>
      </c>
      <c r="S941" s="3">
        <v>143900</v>
      </c>
      <c r="T941" s="3">
        <v>13251</v>
      </c>
      <c r="U941" s="3">
        <v>0</v>
      </c>
      <c r="V941" s="3">
        <v>55084</v>
      </c>
      <c r="W941">
        <v>1546</v>
      </c>
      <c r="X941">
        <v>1450</v>
      </c>
      <c r="Y941" s="16">
        <v>1.7547964919086301</v>
      </c>
      <c r="Z941" s="17">
        <v>0.57283266170897196</v>
      </c>
      <c r="AA941" s="7" t="str">
        <f t="shared" si="18"/>
        <v>HNRNPU</v>
      </c>
      <c r="AB941">
        <v>940</v>
      </c>
      <c r="AC941" t="s">
        <v>4340</v>
      </c>
      <c r="AD941">
        <v>1546</v>
      </c>
    </row>
    <row r="942" spans="1:30">
      <c r="A942" t="s">
        <v>1737</v>
      </c>
      <c r="B942" t="s">
        <v>1737</v>
      </c>
      <c r="C942" s="10" t="s">
        <v>1738</v>
      </c>
      <c r="D942" t="s">
        <v>5580</v>
      </c>
      <c r="E942" s="3">
        <v>0</v>
      </c>
      <c r="F942" s="3">
        <v>0</v>
      </c>
      <c r="G942" s="3">
        <v>47603</v>
      </c>
      <c r="H942" s="3">
        <v>0</v>
      </c>
      <c r="I942" s="3">
        <v>0</v>
      </c>
      <c r="J942" s="3">
        <v>587670</v>
      </c>
      <c r="K942" s="3">
        <v>0</v>
      </c>
      <c r="L942" s="3">
        <v>0</v>
      </c>
      <c r="M942" s="3">
        <v>44286</v>
      </c>
      <c r="N942" s="3">
        <v>0</v>
      </c>
      <c r="O942" s="3">
        <v>0</v>
      </c>
      <c r="P942" s="3">
        <v>0</v>
      </c>
      <c r="Q942" s="3">
        <v>0</v>
      </c>
      <c r="R942" s="3">
        <v>0</v>
      </c>
      <c r="S942" s="3">
        <v>93953</v>
      </c>
      <c r="T942" s="3">
        <v>0</v>
      </c>
      <c r="U942" s="3">
        <v>0</v>
      </c>
      <c r="V942" s="3">
        <v>63536</v>
      </c>
      <c r="W942">
        <v>824</v>
      </c>
      <c r="X942">
        <v>737</v>
      </c>
      <c r="Y942" s="16">
        <v>1.23182028043778</v>
      </c>
      <c r="Z942" s="17">
        <v>0.662984707972474</v>
      </c>
      <c r="AA942" s="7" t="e">
        <f t="shared" si="18"/>
        <v>#VALUE!</v>
      </c>
      <c r="AB942">
        <v>941</v>
      </c>
      <c r="AC942" t="s">
        <v>5580</v>
      </c>
      <c r="AD942">
        <v>824</v>
      </c>
    </row>
    <row r="943" spans="1:30">
      <c r="A943" t="s">
        <v>984</v>
      </c>
      <c r="B943" t="s">
        <v>984</v>
      </c>
      <c r="C943" s="10" t="s">
        <v>985</v>
      </c>
      <c r="D943" t="s">
        <v>4422</v>
      </c>
      <c r="E943" s="3">
        <v>0</v>
      </c>
      <c r="F943" s="3">
        <v>52922</v>
      </c>
      <c r="G943" s="3">
        <v>36784</v>
      </c>
      <c r="H943" s="3">
        <v>108510</v>
      </c>
      <c r="I943" s="3">
        <v>426660</v>
      </c>
      <c r="J943" s="3">
        <v>428870</v>
      </c>
      <c r="K943" s="3">
        <v>0</v>
      </c>
      <c r="L943" s="3">
        <v>34332</v>
      </c>
      <c r="M943" s="3">
        <v>45922</v>
      </c>
      <c r="N943" s="3">
        <v>0</v>
      </c>
      <c r="O943" s="3">
        <v>0</v>
      </c>
      <c r="P943" s="3">
        <v>58815</v>
      </c>
      <c r="Q943" s="3">
        <v>72495</v>
      </c>
      <c r="R943" s="3">
        <v>0</v>
      </c>
      <c r="S943" s="3">
        <v>540870</v>
      </c>
      <c r="T943" s="3">
        <v>0</v>
      </c>
      <c r="U943" s="3">
        <v>83984</v>
      </c>
      <c r="V943" s="3">
        <v>251000</v>
      </c>
      <c r="W943">
        <v>495</v>
      </c>
      <c r="X943">
        <v>411</v>
      </c>
      <c r="Y943" s="16">
        <v>1.5926494485234399</v>
      </c>
      <c r="Z943" s="17">
        <v>0.67457133737622998</v>
      </c>
      <c r="AA943" s="7" t="str">
        <f t="shared" si="18"/>
        <v>CSNK2A</v>
      </c>
      <c r="AB943">
        <v>942</v>
      </c>
      <c r="AC943" t="s">
        <v>4422</v>
      </c>
      <c r="AD943">
        <v>495</v>
      </c>
    </row>
    <row r="944" spans="1:30">
      <c r="A944" t="s">
        <v>2572</v>
      </c>
      <c r="B944" t="s">
        <v>2573</v>
      </c>
      <c r="C944" s="10" t="s">
        <v>2574</v>
      </c>
      <c r="D944" t="s">
        <v>5059</v>
      </c>
      <c r="E944" s="3">
        <v>5179700</v>
      </c>
      <c r="F944" s="3">
        <v>2962700</v>
      </c>
      <c r="G944" s="3">
        <v>307730</v>
      </c>
      <c r="H944" s="3">
        <v>0</v>
      </c>
      <c r="I944" s="3">
        <v>2742200</v>
      </c>
      <c r="J944" s="3">
        <v>586800</v>
      </c>
      <c r="K944" s="3">
        <v>8500700</v>
      </c>
      <c r="L944" s="3">
        <v>2198300</v>
      </c>
      <c r="M944" s="3">
        <v>1469100</v>
      </c>
      <c r="N944" s="3">
        <v>2155100</v>
      </c>
      <c r="O944" s="3">
        <v>4071000</v>
      </c>
      <c r="P944" s="3">
        <v>968210</v>
      </c>
      <c r="Q944" s="3">
        <v>4874400</v>
      </c>
      <c r="R944" s="3">
        <v>45572</v>
      </c>
      <c r="S944" s="3">
        <v>3466700</v>
      </c>
      <c r="T944" s="3">
        <v>5730500</v>
      </c>
      <c r="U944" s="3">
        <v>5318900</v>
      </c>
      <c r="V944" s="3">
        <v>4752600</v>
      </c>
      <c r="W944">
        <v>1181</v>
      </c>
      <c r="X944">
        <v>1091</v>
      </c>
      <c r="Y944" s="16">
        <v>1.94123379435887</v>
      </c>
      <c r="Z944" s="17">
        <v>0.24288662420777499</v>
      </c>
      <c r="AA944" s="7" t="str">
        <f t="shared" si="18"/>
        <v>RPS15A</v>
      </c>
      <c r="AB944">
        <v>943</v>
      </c>
      <c r="AC944" t="s">
        <v>5059</v>
      </c>
      <c r="AD944">
        <v>1181</v>
      </c>
    </row>
    <row r="945" spans="1:30">
      <c r="A945" t="s">
        <v>3107</v>
      </c>
      <c r="B945" t="s">
        <v>3107</v>
      </c>
      <c r="C945" s="10" t="s">
        <v>3108</v>
      </c>
      <c r="D945" t="s">
        <v>5262</v>
      </c>
      <c r="E945" s="3">
        <v>21905</v>
      </c>
      <c r="F945" s="3">
        <v>0</v>
      </c>
      <c r="G945" s="3">
        <v>0</v>
      </c>
      <c r="H945" s="3">
        <v>51412</v>
      </c>
      <c r="I945" s="3">
        <v>0</v>
      </c>
      <c r="J945" s="3">
        <v>0</v>
      </c>
      <c r="K945" s="3">
        <v>0</v>
      </c>
      <c r="L945" s="3">
        <v>0</v>
      </c>
      <c r="M945" s="3">
        <v>0</v>
      </c>
      <c r="N945" s="3">
        <v>0</v>
      </c>
      <c r="O945" s="3">
        <v>3356.9</v>
      </c>
      <c r="P945" s="3">
        <v>0</v>
      </c>
      <c r="Q945" s="3">
        <v>0</v>
      </c>
      <c r="R945" s="3">
        <v>2594.1</v>
      </c>
      <c r="S945" s="3">
        <v>0</v>
      </c>
      <c r="T945" s="3">
        <v>0</v>
      </c>
      <c r="U945" s="3">
        <v>0</v>
      </c>
      <c r="V945" s="3">
        <v>120520</v>
      </c>
      <c r="W945">
        <v>1407</v>
      </c>
      <c r="X945">
        <v>1315</v>
      </c>
      <c r="Y945" s="16">
        <v>1.78398441983573</v>
      </c>
      <c r="Z945" s="17">
        <v>0.44872779100996302</v>
      </c>
      <c r="AA945" s="7" t="str">
        <f t="shared" si="18"/>
        <v xml:space="preserve">DDX46 </v>
      </c>
      <c r="AB945">
        <v>944</v>
      </c>
      <c r="AC945" t="s">
        <v>5928</v>
      </c>
      <c r="AD945">
        <v>1407</v>
      </c>
    </row>
    <row r="946" spans="1:30">
      <c r="A946" t="s">
        <v>1265</v>
      </c>
      <c r="B946" t="s">
        <v>1265</v>
      </c>
      <c r="C946" s="10" t="s">
        <v>1266</v>
      </c>
      <c r="D946" t="s">
        <v>5580</v>
      </c>
      <c r="E946" s="3">
        <v>0</v>
      </c>
      <c r="F946" s="3">
        <v>0</v>
      </c>
      <c r="G946" s="3">
        <v>17597</v>
      </c>
      <c r="H946" s="3">
        <v>0</v>
      </c>
      <c r="I946" s="3">
        <v>0</v>
      </c>
      <c r="J946" s="3">
        <v>0</v>
      </c>
      <c r="K946" s="3">
        <v>29168</v>
      </c>
      <c r="L946" s="3">
        <v>40931</v>
      </c>
      <c r="M946" s="3">
        <v>0</v>
      </c>
      <c r="N946" s="3">
        <v>0</v>
      </c>
      <c r="O946" s="3">
        <v>0</v>
      </c>
      <c r="P946" s="3">
        <v>0</v>
      </c>
      <c r="Q946" s="3">
        <v>0</v>
      </c>
      <c r="R946" s="3">
        <v>0</v>
      </c>
      <c r="S946" s="3">
        <v>16829</v>
      </c>
      <c r="T946" s="3">
        <v>0</v>
      </c>
      <c r="U946" s="3">
        <v>0</v>
      </c>
      <c r="V946" s="3">
        <v>29092</v>
      </c>
      <c r="W946">
        <v>617</v>
      </c>
      <c r="X946">
        <v>532</v>
      </c>
      <c r="Y946" s="16">
        <v>1.26966798164727</v>
      </c>
      <c r="Z946" s="17">
        <v>0.563690629652572</v>
      </c>
      <c r="AA946" s="7" t="e">
        <f t="shared" si="18"/>
        <v>#VALUE!</v>
      </c>
      <c r="AB946">
        <v>945</v>
      </c>
      <c r="AC946" t="s">
        <v>5580</v>
      </c>
      <c r="AD946">
        <v>617</v>
      </c>
    </row>
    <row r="947" spans="1:30">
      <c r="A947" t="s">
        <v>1241</v>
      </c>
      <c r="B947" t="s">
        <v>1242</v>
      </c>
      <c r="C947" s="10" t="s">
        <v>1243</v>
      </c>
      <c r="D947" t="s">
        <v>4524</v>
      </c>
      <c r="E947" s="3">
        <v>99620</v>
      </c>
      <c r="F947" s="3">
        <v>9389300</v>
      </c>
      <c r="G947" s="3">
        <v>7098500</v>
      </c>
      <c r="H947" s="3">
        <v>16669000</v>
      </c>
      <c r="I947" s="3">
        <v>28556000</v>
      </c>
      <c r="J947" s="3">
        <v>41901000</v>
      </c>
      <c r="K947" s="3">
        <v>4795900</v>
      </c>
      <c r="L947" s="3">
        <v>11040000</v>
      </c>
      <c r="M947" s="3">
        <v>9939000</v>
      </c>
      <c r="N947" s="3">
        <v>1831200</v>
      </c>
      <c r="O947" s="3">
        <v>1115600</v>
      </c>
      <c r="P947" s="3">
        <v>6896400</v>
      </c>
      <c r="Q947" s="3">
        <v>18257000</v>
      </c>
      <c r="R947" s="3">
        <v>192280</v>
      </c>
      <c r="S947" s="3">
        <v>34230000</v>
      </c>
      <c r="T947" s="3">
        <v>3789800</v>
      </c>
      <c r="U947" s="3">
        <v>26142000</v>
      </c>
      <c r="V947" s="3">
        <v>17269000</v>
      </c>
      <c r="W947">
        <v>607</v>
      </c>
      <c r="X947">
        <v>522</v>
      </c>
      <c r="Y947" s="16">
        <v>1.79262724234889</v>
      </c>
      <c r="Z947" s="17">
        <v>0.33976730010585299</v>
      </c>
      <c r="AA947" s="7" t="str">
        <f t="shared" si="18"/>
        <v>RPS6 4</v>
      </c>
      <c r="AB947">
        <v>946</v>
      </c>
      <c r="AC947" t="s">
        <v>4524</v>
      </c>
      <c r="AD947">
        <v>607</v>
      </c>
    </row>
    <row r="948" spans="1:30">
      <c r="A948" t="s">
        <v>99</v>
      </c>
      <c r="B948" t="s">
        <v>99</v>
      </c>
      <c r="C948" s="10" t="s">
        <v>100</v>
      </c>
      <c r="D948" t="s">
        <v>4075</v>
      </c>
      <c r="E948" s="3">
        <v>44932</v>
      </c>
      <c r="F948" s="3">
        <v>0</v>
      </c>
      <c r="G948" s="3">
        <v>0</v>
      </c>
      <c r="H948" s="3">
        <v>0</v>
      </c>
      <c r="I948" s="3">
        <v>46576</v>
      </c>
      <c r="J948" s="3">
        <v>0</v>
      </c>
      <c r="K948" s="3">
        <v>0</v>
      </c>
      <c r="L948" s="3">
        <v>0</v>
      </c>
      <c r="M948" s="3">
        <v>0</v>
      </c>
      <c r="N948" s="3">
        <v>0</v>
      </c>
      <c r="O948" s="3">
        <v>26281</v>
      </c>
      <c r="P948" s="3">
        <v>0</v>
      </c>
      <c r="Q948" s="3">
        <v>0</v>
      </c>
      <c r="R948" s="3">
        <v>0</v>
      </c>
      <c r="S948" s="3">
        <v>0</v>
      </c>
      <c r="T948" s="3">
        <v>0</v>
      </c>
      <c r="U948" s="3">
        <v>41670</v>
      </c>
      <c r="V948" s="3">
        <v>0</v>
      </c>
      <c r="W948">
        <v>124</v>
      </c>
      <c r="X948">
        <v>41</v>
      </c>
      <c r="Y948" s="16">
        <v>1.3352850679905</v>
      </c>
      <c r="Z948" s="17">
        <v>0.577540611134573</v>
      </c>
      <c r="AA948" s="7" t="str">
        <f t="shared" si="18"/>
        <v xml:space="preserve">RBM8A </v>
      </c>
      <c r="AB948">
        <v>947</v>
      </c>
      <c r="AC948" t="s">
        <v>5929</v>
      </c>
      <c r="AD948">
        <v>124</v>
      </c>
    </row>
    <row r="949" spans="1:30">
      <c r="A949" t="s">
        <v>483</v>
      </c>
      <c r="B949" t="s">
        <v>483</v>
      </c>
      <c r="C949" s="10" t="s">
        <v>484</v>
      </c>
      <c r="D949" t="s">
        <v>4229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  <c r="M949" s="3">
        <v>0</v>
      </c>
      <c r="N949" s="3">
        <v>18208</v>
      </c>
      <c r="O949" s="3">
        <v>0</v>
      </c>
      <c r="P949" s="3">
        <v>0</v>
      </c>
      <c r="Q949" s="3">
        <v>0</v>
      </c>
      <c r="R949" s="3">
        <v>0</v>
      </c>
      <c r="S949" s="3">
        <v>0</v>
      </c>
      <c r="T949" s="3">
        <v>0</v>
      </c>
      <c r="U949" s="3">
        <v>0</v>
      </c>
      <c r="V949" s="3">
        <v>31640</v>
      </c>
      <c r="W949">
        <v>288</v>
      </c>
      <c r="X949">
        <v>205</v>
      </c>
      <c r="Y949" s="16">
        <v>1.2911065194022899</v>
      </c>
      <c r="Z949" s="17">
        <v>0.56420848085021302</v>
      </c>
      <c r="AA949" s="7" t="str">
        <f t="shared" si="18"/>
        <v xml:space="preserve">GLRX3 </v>
      </c>
      <c r="AB949">
        <v>948</v>
      </c>
      <c r="AC949" t="s">
        <v>5930</v>
      </c>
      <c r="AD949">
        <v>288</v>
      </c>
    </row>
    <row r="950" spans="1:30">
      <c r="A950" t="s">
        <v>3464</v>
      </c>
      <c r="B950" t="s">
        <v>3465</v>
      </c>
      <c r="C950" s="10" t="s">
        <v>3466</v>
      </c>
      <c r="D950" t="s">
        <v>5393</v>
      </c>
      <c r="E950" s="3">
        <v>2890700</v>
      </c>
      <c r="F950" s="3">
        <v>1574300</v>
      </c>
      <c r="G950" s="3">
        <v>6643700</v>
      </c>
      <c r="H950" s="3">
        <v>1706100</v>
      </c>
      <c r="I950" s="3">
        <v>629880</v>
      </c>
      <c r="J950" s="3">
        <v>892630</v>
      </c>
      <c r="K950" s="3">
        <v>1020200</v>
      </c>
      <c r="L950" s="3">
        <v>4124200</v>
      </c>
      <c r="M950" s="3">
        <v>1291700</v>
      </c>
      <c r="N950" s="3">
        <v>1410700</v>
      </c>
      <c r="O950" s="3">
        <v>195840</v>
      </c>
      <c r="P950" s="3">
        <v>7926100</v>
      </c>
      <c r="Q950" s="3">
        <v>1277900</v>
      </c>
      <c r="R950" s="3">
        <v>7226.9</v>
      </c>
      <c r="S950" s="3">
        <v>422300</v>
      </c>
      <c r="T950" s="3">
        <v>2108200</v>
      </c>
      <c r="U950" s="3">
        <v>1959900</v>
      </c>
      <c r="V950" s="3">
        <v>1752800</v>
      </c>
      <c r="W950">
        <v>1557</v>
      </c>
      <c r="X950">
        <v>1461</v>
      </c>
      <c r="Y950" s="16">
        <v>2.0974014810612598</v>
      </c>
      <c r="Z950" s="17">
        <v>0.34140473634406798</v>
      </c>
      <c r="AA950" s="7" t="str">
        <f t="shared" si="18"/>
        <v>ENO1 I</v>
      </c>
      <c r="AB950">
        <v>949</v>
      </c>
      <c r="AC950" t="s">
        <v>5393</v>
      </c>
      <c r="AD950">
        <v>1557</v>
      </c>
    </row>
    <row r="951" spans="1:30">
      <c r="A951" t="s">
        <v>3583</v>
      </c>
      <c r="B951" t="s">
        <v>3583</v>
      </c>
      <c r="C951" s="10" t="s">
        <v>3584</v>
      </c>
      <c r="D951" t="s">
        <v>5435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18196</v>
      </c>
      <c r="M951" s="3">
        <v>0</v>
      </c>
      <c r="N951" s="3">
        <v>0</v>
      </c>
      <c r="O951" s="3">
        <v>0</v>
      </c>
      <c r="P951" s="3">
        <v>0</v>
      </c>
      <c r="Q951" s="3">
        <v>14481</v>
      </c>
      <c r="R951" s="3">
        <v>0</v>
      </c>
      <c r="S951" s="3">
        <v>0</v>
      </c>
      <c r="T951" s="3">
        <v>0</v>
      </c>
      <c r="U951" s="3">
        <v>22079</v>
      </c>
      <c r="V951" s="3">
        <v>0</v>
      </c>
      <c r="W951">
        <v>1608</v>
      </c>
      <c r="X951">
        <v>1511</v>
      </c>
      <c r="Y951" s="16">
        <v>1.1731501348845601</v>
      </c>
      <c r="Z951" s="17">
        <v>0.57528059957866695</v>
      </c>
      <c r="AA951" s="7" t="str">
        <f t="shared" si="18"/>
        <v xml:space="preserve">CPSF7 </v>
      </c>
      <c r="AB951">
        <v>950</v>
      </c>
      <c r="AC951" t="s">
        <v>5931</v>
      </c>
      <c r="AD951">
        <v>1608</v>
      </c>
    </row>
    <row r="952" spans="1:30">
      <c r="A952" t="s">
        <v>1570</v>
      </c>
      <c r="B952" t="s">
        <v>1571</v>
      </c>
      <c r="C952" s="10" t="s">
        <v>1572</v>
      </c>
      <c r="D952" t="s">
        <v>4656</v>
      </c>
      <c r="E952" s="3">
        <v>60154</v>
      </c>
      <c r="F952" s="3">
        <v>0</v>
      </c>
      <c r="G952" s="3">
        <v>389730</v>
      </c>
      <c r="H952" s="3">
        <v>104970</v>
      </c>
      <c r="I952" s="3">
        <v>0</v>
      </c>
      <c r="J952" s="3">
        <v>0</v>
      </c>
      <c r="K952" s="3">
        <v>0</v>
      </c>
      <c r="L952" s="3">
        <v>90433</v>
      </c>
      <c r="M952" s="3">
        <v>23526</v>
      </c>
      <c r="N952" s="3">
        <v>0</v>
      </c>
      <c r="O952" s="3">
        <v>0</v>
      </c>
      <c r="P952" s="3">
        <v>95987</v>
      </c>
      <c r="Q952" s="3">
        <v>0</v>
      </c>
      <c r="R952" s="3">
        <v>0</v>
      </c>
      <c r="S952" s="3">
        <v>0</v>
      </c>
      <c r="T952" s="3">
        <v>0</v>
      </c>
      <c r="U952" s="3">
        <v>0</v>
      </c>
      <c r="V952" s="3">
        <v>60689</v>
      </c>
      <c r="W952">
        <v>747</v>
      </c>
      <c r="X952">
        <v>662</v>
      </c>
      <c r="Y952" s="16">
        <v>1.2046239082753301</v>
      </c>
      <c r="Z952" s="17">
        <v>0.66949692511384995</v>
      </c>
      <c r="AA952" s="7" t="str">
        <f t="shared" si="18"/>
        <v>GPI Gl</v>
      </c>
      <c r="AB952">
        <v>951</v>
      </c>
      <c r="AC952" t="s">
        <v>4656</v>
      </c>
      <c r="AD952">
        <v>747</v>
      </c>
    </row>
    <row r="953" spans="1:30">
      <c r="A953" t="s">
        <v>1099</v>
      </c>
      <c r="B953" t="s">
        <v>1100</v>
      </c>
      <c r="C953" s="10" t="s">
        <v>1101</v>
      </c>
      <c r="D953" t="s">
        <v>4465</v>
      </c>
      <c r="E953" s="3">
        <v>109880</v>
      </c>
      <c r="F953" s="3">
        <v>199800</v>
      </c>
      <c r="G953" s="3">
        <v>85486</v>
      </c>
      <c r="H953" s="3">
        <v>0</v>
      </c>
      <c r="I953" s="3">
        <v>72061</v>
      </c>
      <c r="J953" s="3">
        <v>5924.8</v>
      </c>
      <c r="K953" s="3">
        <v>84668</v>
      </c>
      <c r="L953" s="3">
        <v>667070</v>
      </c>
      <c r="M953" s="3">
        <v>0</v>
      </c>
      <c r="N953" s="3">
        <v>61752</v>
      </c>
      <c r="O953" s="3">
        <v>90381</v>
      </c>
      <c r="P953" s="3">
        <v>44662</v>
      </c>
      <c r="Q953" s="3">
        <v>83709</v>
      </c>
      <c r="R953" s="3">
        <v>0</v>
      </c>
      <c r="S953" s="3">
        <v>33825</v>
      </c>
      <c r="T953" s="3">
        <v>172840</v>
      </c>
      <c r="U953" s="3">
        <v>103330</v>
      </c>
      <c r="V953" s="3">
        <v>34257</v>
      </c>
      <c r="W953">
        <v>544</v>
      </c>
      <c r="X953">
        <v>460</v>
      </c>
      <c r="Y953" s="16">
        <v>1.8360981826059799</v>
      </c>
      <c r="Z953" s="17">
        <v>0.387411072591068</v>
      </c>
      <c r="AA953" s="7" t="str">
        <f t="shared" si="18"/>
        <v xml:space="preserve">NAT13 </v>
      </c>
      <c r="AB953">
        <v>952</v>
      </c>
      <c r="AC953" t="s">
        <v>5932</v>
      </c>
      <c r="AD953">
        <v>544</v>
      </c>
    </row>
    <row r="954" spans="1:30">
      <c r="A954" t="s">
        <v>1668</v>
      </c>
      <c r="B954" t="s">
        <v>1668</v>
      </c>
      <c r="C954" s="10" t="s">
        <v>1669</v>
      </c>
      <c r="D954" t="s">
        <v>4695</v>
      </c>
      <c r="E954" s="3">
        <v>2468000</v>
      </c>
      <c r="F954" s="3">
        <v>1220400</v>
      </c>
      <c r="G954" s="3">
        <v>204380</v>
      </c>
      <c r="H954" s="3">
        <v>0</v>
      </c>
      <c r="I954" s="3">
        <v>652510</v>
      </c>
      <c r="J954" s="3">
        <v>909410</v>
      </c>
      <c r="K954" s="3">
        <v>1393000</v>
      </c>
      <c r="L954" s="3">
        <v>833250</v>
      </c>
      <c r="M954" s="3">
        <v>360700</v>
      </c>
      <c r="N954" s="3">
        <v>552440</v>
      </c>
      <c r="O954" s="3">
        <v>771900</v>
      </c>
      <c r="P954" s="3">
        <v>751060</v>
      </c>
      <c r="Q954" s="3">
        <v>1151000</v>
      </c>
      <c r="R954" s="3">
        <v>0</v>
      </c>
      <c r="S954" s="3">
        <v>2920600</v>
      </c>
      <c r="T954" s="3">
        <v>568960</v>
      </c>
      <c r="U954" s="3">
        <v>915940</v>
      </c>
      <c r="V954" s="3">
        <v>962860</v>
      </c>
      <c r="W954">
        <v>792</v>
      </c>
      <c r="X954">
        <v>706</v>
      </c>
      <c r="Y954" s="16">
        <v>1.6392140837309801</v>
      </c>
      <c r="Z954" s="17">
        <v>0.59728379895975903</v>
      </c>
      <c r="AA954" s="7" t="str">
        <f t="shared" si="18"/>
        <v>RPL35A</v>
      </c>
      <c r="AB954">
        <v>953</v>
      </c>
      <c r="AC954" t="s">
        <v>4695</v>
      </c>
      <c r="AD954">
        <v>792</v>
      </c>
    </row>
    <row r="955" spans="1:30">
      <c r="A955" t="s">
        <v>894</v>
      </c>
      <c r="B955" t="s">
        <v>894</v>
      </c>
      <c r="C955" s="10" t="s">
        <v>895</v>
      </c>
      <c r="D955" t="s">
        <v>4387</v>
      </c>
      <c r="E955" s="3">
        <v>0</v>
      </c>
      <c r="F955" s="3">
        <v>0</v>
      </c>
      <c r="G955" s="3">
        <v>0</v>
      </c>
      <c r="H955" s="3">
        <v>3194.2</v>
      </c>
      <c r="I955" s="3">
        <v>0</v>
      </c>
      <c r="J955" s="3">
        <v>0</v>
      </c>
      <c r="K955" s="3">
        <v>71856</v>
      </c>
      <c r="L955" s="3">
        <v>0</v>
      </c>
      <c r="M955" s="3">
        <v>28091</v>
      </c>
      <c r="N955" s="3">
        <v>0</v>
      </c>
      <c r="O955" s="3">
        <v>0</v>
      </c>
      <c r="P955" s="3">
        <v>23783</v>
      </c>
      <c r="Q955" s="3">
        <v>4100.1000000000004</v>
      </c>
      <c r="R955" s="3">
        <v>72782</v>
      </c>
      <c r="S955" s="3">
        <v>0</v>
      </c>
      <c r="T955" s="3">
        <v>22410</v>
      </c>
      <c r="U955" s="3">
        <v>0</v>
      </c>
      <c r="V955" s="3">
        <v>46205</v>
      </c>
      <c r="W955">
        <v>457</v>
      </c>
      <c r="X955">
        <v>373</v>
      </c>
      <c r="Y955" s="16">
        <v>1.53414790259523</v>
      </c>
      <c r="Z955" s="17">
        <v>0.58380847348646703</v>
      </c>
      <c r="AA955" s="7" t="str">
        <f t="shared" si="18"/>
        <v xml:space="preserve">AKAP8 </v>
      </c>
      <c r="AB955">
        <v>954</v>
      </c>
      <c r="AC955" t="s">
        <v>5933</v>
      </c>
      <c r="AD955">
        <v>457</v>
      </c>
    </row>
    <row r="956" spans="1:30">
      <c r="A956" t="s">
        <v>689</v>
      </c>
      <c r="B956" t="s">
        <v>690</v>
      </c>
      <c r="C956" s="10" t="s">
        <v>691</v>
      </c>
      <c r="D956" t="s">
        <v>4311</v>
      </c>
      <c r="E956" s="3">
        <v>404960</v>
      </c>
      <c r="F956" s="3">
        <v>421230</v>
      </c>
      <c r="G956" s="3">
        <v>174740</v>
      </c>
      <c r="H956" s="3">
        <v>36532</v>
      </c>
      <c r="I956" s="3">
        <v>9303.7999999999993</v>
      </c>
      <c r="J956" s="3">
        <v>116560</v>
      </c>
      <c r="K956" s="3">
        <v>676560</v>
      </c>
      <c r="L956" s="3">
        <v>2197800</v>
      </c>
      <c r="M956" s="3">
        <v>439900</v>
      </c>
      <c r="N956" s="3">
        <v>266780</v>
      </c>
      <c r="O956" s="3">
        <v>42916</v>
      </c>
      <c r="P956" s="3">
        <v>362110</v>
      </c>
      <c r="Q956" s="3">
        <v>317640</v>
      </c>
      <c r="R956" s="3">
        <v>36554</v>
      </c>
      <c r="S956" s="3">
        <v>37341</v>
      </c>
      <c r="T956" s="3">
        <v>103900</v>
      </c>
      <c r="U956" s="3">
        <v>783010</v>
      </c>
      <c r="V956" s="3">
        <v>1259900</v>
      </c>
      <c r="W956">
        <v>376</v>
      </c>
      <c r="X956">
        <v>292</v>
      </c>
      <c r="Y956" s="16">
        <v>2.0854891849076198</v>
      </c>
      <c r="Z956" s="17">
        <v>0.1326679794774</v>
      </c>
      <c r="AA956" s="7" t="str">
        <f t="shared" si="18"/>
        <v xml:space="preserve">PCBP2 </v>
      </c>
      <c r="AB956">
        <v>955</v>
      </c>
      <c r="AC956" t="s">
        <v>5934</v>
      </c>
      <c r="AD956">
        <v>376</v>
      </c>
    </row>
    <row r="957" spans="1:30">
      <c r="A957" t="s">
        <v>308</v>
      </c>
      <c r="B957" t="s">
        <v>308</v>
      </c>
      <c r="C957" s="10" t="s">
        <v>309</v>
      </c>
      <c r="D957" t="s">
        <v>4157</v>
      </c>
      <c r="E957" s="3">
        <v>480090</v>
      </c>
      <c r="F957" s="3">
        <v>580100</v>
      </c>
      <c r="G957" s="3">
        <v>340560</v>
      </c>
      <c r="H957" s="3">
        <v>157900</v>
      </c>
      <c r="I957" s="3">
        <v>84527</v>
      </c>
      <c r="J957" s="3">
        <v>369390</v>
      </c>
      <c r="K957" s="3">
        <v>751200</v>
      </c>
      <c r="L957" s="3">
        <v>705360</v>
      </c>
      <c r="M957" s="3">
        <v>818220</v>
      </c>
      <c r="N957" s="3">
        <v>190930</v>
      </c>
      <c r="O957" s="3">
        <v>48189</v>
      </c>
      <c r="P957" s="3">
        <v>506950</v>
      </c>
      <c r="Q957" s="3">
        <v>233630</v>
      </c>
      <c r="R957" s="3">
        <v>56582</v>
      </c>
      <c r="S957" s="3">
        <v>171430</v>
      </c>
      <c r="T957" s="3">
        <v>612860</v>
      </c>
      <c r="U957" s="3">
        <v>441860</v>
      </c>
      <c r="V957" s="3">
        <v>726280</v>
      </c>
      <c r="W957">
        <v>212</v>
      </c>
      <c r="X957">
        <v>129</v>
      </c>
      <c r="Y957" s="16">
        <v>1.9729037021551199</v>
      </c>
      <c r="Z957" s="17">
        <v>3.9795404181707898E-2</v>
      </c>
      <c r="AA957" s="7" t="str">
        <f t="shared" si="18"/>
        <v>CAPZA1</v>
      </c>
      <c r="AB957">
        <v>956</v>
      </c>
      <c r="AC957" t="s">
        <v>4157</v>
      </c>
      <c r="AD957">
        <v>212</v>
      </c>
    </row>
    <row r="958" spans="1:30">
      <c r="A958" t="s">
        <v>669</v>
      </c>
      <c r="B958" t="s">
        <v>669</v>
      </c>
      <c r="C958" s="10" t="s">
        <v>670</v>
      </c>
      <c r="D958" t="s">
        <v>4303</v>
      </c>
      <c r="E958" s="3">
        <v>0</v>
      </c>
      <c r="F958" s="3">
        <v>0</v>
      </c>
      <c r="G958" s="3">
        <v>0</v>
      </c>
      <c r="H958" s="3">
        <v>14389</v>
      </c>
      <c r="I958" s="3">
        <v>0</v>
      </c>
      <c r="J958" s="3">
        <v>65453</v>
      </c>
      <c r="K958" s="3">
        <v>0</v>
      </c>
      <c r="L958" s="3">
        <v>0</v>
      </c>
      <c r="M958" s="3">
        <v>0</v>
      </c>
      <c r="N958" s="3">
        <v>0</v>
      </c>
      <c r="O958" s="3">
        <v>0</v>
      </c>
      <c r="P958" s="3">
        <v>0</v>
      </c>
      <c r="Q958" s="3">
        <v>0</v>
      </c>
      <c r="R958" s="3">
        <v>0</v>
      </c>
      <c r="S958" s="3">
        <v>76280</v>
      </c>
      <c r="T958" s="3">
        <v>0</v>
      </c>
      <c r="U958" s="3">
        <v>44547</v>
      </c>
      <c r="V958" s="3">
        <v>0</v>
      </c>
      <c r="W958">
        <v>368</v>
      </c>
      <c r="X958">
        <v>284</v>
      </c>
      <c r="Y958" s="16">
        <v>1.11117734841472</v>
      </c>
      <c r="Z958" s="17">
        <v>0.67970359130422497</v>
      </c>
      <c r="AA958" s="7" t="str">
        <f t="shared" si="18"/>
        <v xml:space="preserve">RTCD1 </v>
      </c>
      <c r="AB958">
        <v>957</v>
      </c>
      <c r="AC958" t="s">
        <v>5935</v>
      </c>
      <c r="AD958">
        <v>368</v>
      </c>
    </row>
    <row r="959" spans="1:30">
      <c r="A959" t="s">
        <v>3607</v>
      </c>
      <c r="B959" t="s">
        <v>3607</v>
      </c>
      <c r="C959" s="10" t="s">
        <v>3608</v>
      </c>
      <c r="D959" t="s">
        <v>5441</v>
      </c>
      <c r="E959" s="3">
        <v>0</v>
      </c>
      <c r="F959" s="3">
        <v>0</v>
      </c>
      <c r="G959" s="3">
        <v>0</v>
      </c>
      <c r="H959" s="3">
        <v>0</v>
      </c>
      <c r="I959" s="3">
        <v>0</v>
      </c>
      <c r="J959" s="3">
        <v>0</v>
      </c>
      <c r="K959" s="3">
        <v>0</v>
      </c>
      <c r="L959" s="3">
        <v>0</v>
      </c>
      <c r="M959" s="3">
        <v>0</v>
      </c>
      <c r="N959" s="3">
        <v>0</v>
      </c>
      <c r="O959" s="3">
        <v>0</v>
      </c>
      <c r="P959" s="3">
        <v>0</v>
      </c>
      <c r="Q959" s="3">
        <v>0</v>
      </c>
      <c r="R959" s="3">
        <v>0</v>
      </c>
      <c r="S959" s="3">
        <v>0</v>
      </c>
      <c r="T959" s="3">
        <v>1495.1</v>
      </c>
      <c r="U959" s="3">
        <v>0</v>
      </c>
      <c r="V959" s="3">
        <v>0</v>
      </c>
      <c r="W959">
        <v>1618</v>
      </c>
      <c r="X959">
        <v>1521</v>
      </c>
      <c r="Y959" s="16">
        <v>0.84864325636182203</v>
      </c>
      <c r="Z959" s="17">
        <v>0.170470660787054</v>
      </c>
      <c r="AA959" s="7" t="str">
        <f t="shared" si="18"/>
        <v>RAB3GA</v>
      </c>
      <c r="AB959">
        <v>958</v>
      </c>
      <c r="AC959" t="s">
        <v>5441</v>
      </c>
      <c r="AD959">
        <v>1618</v>
      </c>
    </row>
    <row r="960" spans="1:30">
      <c r="A960" t="s">
        <v>1393</v>
      </c>
      <c r="B960" t="s">
        <v>1393</v>
      </c>
      <c r="C960" s="10" t="s">
        <v>1394</v>
      </c>
      <c r="D960" t="s">
        <v>4583</v>
      </c>
      <c r="E960" s="3">
        <v>90482</v>
      </c>
      <c r="F960" s="3">
        <v>204770</v>
      </c>
      <c r="G960" s="3">
        <v>124500</v>
      </c>
      <c r="H960" s="3">
        <v>145860</v>
      </c>
      <c r="I960" s="3">
        <v>0</v>
      </c>
      <c r="J960" s="3">
        <v>90089</v>
      </c>
      <c r="K960" s="3">
        <v>0</v>
      </c>
      <c r="L960" s="3">
        <v>0</v>
      </c>
      <c r="M960" s="3">
        <v>0</v>
      </c>
      <c r="N960" s="3">
        <v>0</v>
      </c>
      <c r="O960" s="3">
        <v>0</v>
      </c>
      <c r="P960" s="3">
        <v>50417</v>
      </c>
      <c r="Q960" s="3">
        <v>0</v>
      </c>
      <c r="R960" s="3">
        <v>0</v>
      </c>
      <c r="S960" s="3">
        <v>0</v>
      </c>
      <c r="T960" s="3">
        <v>0</v>
      </c>
      <c r="U960" s="3">
        <v>0</v>
      </c>
      <c r="V960" s="3">
        <v>37018</v>
      </c>
      <c r="W960">
        <v>671</v>
      </c>
      <c r="X960">
        <v>586</v>
      </c>
      <c r="Y960" s="16">
        <v>1.12170933466392</v>
      </c>
      <c r="Z960" s="17">
        <v>0.65849424609991303</v>
      </c>
      <c r="AA960" s="7" t="str">
        <f t="shared" si="18"/>
        <v xml:space="preserve">PRDX3 </v>
      </c>
      <c r="AB960">
        <v>959</v>
      </c>
      <c r="AC960" t="s">
        <v>5936</v>
      </c>
      <c r="AD960">
        <v>671</v>
      </c>
    </row>
    <row r="961" spans="1:30">
      <c r="A961" t="s">
        <v>784</v>
      </c>
      <c r="B961" t="s">
        <v>785</v>
      </c>
      <c r="C961" s="10" t="s">
        <v>786</v>
      </c>
      <c r="D961" t="s">
        <v>4348</v>
      </c>
      <c r="E961" s="3">
        <v>0</v>
      </c>
      <c r="F961" s="3">
        <v>75889</v>
      </c>
      <c r="G961" s="3">
        <v>64413</v>
      </c>
      <c r="H961" s="3">
        <v>0</v>
      </c>
      <c r="I961" s="3">
        <v>90844</v>
      </c>
      <c r="J961" s="3">
        <v>0</v>
      </c>
      <c r="K961" s="3">
        <v>0</v>
      </c>
      <c r="L961" s="3">
        <v>0</v>
      </c>
      <c r="M961" s="3">
        <v>47498</v>
      </c>
      <c r="N961" s="3">
        <v>0</v>
      </c>
      <c r="O961" s="3">
        <v>0</v>
      </c>
      <c r="P961" s="3">
        <v>0</v>
      </c>
      <c r="Q961" s="3">
        <v>0</v>
      </c>
      <c r="R961" s="3">
        <v>44609</v>
      </c>
      <c r="S961" s="3">
        <v>0</v>
      </c>
      <c r="T961" s="3">
        <v>29910</v>
      </c>
      <c r="U961" s="3">
        <v>0</v>
      </c>
      <c r="V961" s="3">
        <v>0</v>
      </c>
      <c r="W961">
        <v>413</v>
      </c>
      <c r="X961">
        <v>329</v>
      </c>
      <c r="Y961" s="16">
        <v>1.04860556548104</v>
      </c>
      <c r="Z961" s="17">
        <v>0.66956170601732201</v>
      </c>
      <c r="AA961" s="7" t="str">
        <f t="shared" si="18"/>
        <v>LOC390</v>
      </c>
      <c r="AB961">
        <v>960</v>
      </c>
      <c r="AC961" t="s">
        <v>4348</v>
      </c>
      <c r="AD961">
        <v>413</v>
      </c>
    </row>
    <row r="962" spans="1:30">
      <c r="A962" t="s">
        <v>1643</v>
      </c>
      <c r="B962" t="s">
        <v>1643</v>
      </c>
      <c r="C962" s="10" t="s">
        <v>1644</v>
      </c>
      <c r="D962" t="s">
        <v>4686</v>
      </c>
      <c r="E962" s="3">
        <v>1146500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63560</v>
      </c>
      <c r="L962" s="3">
        <v>0</v>
      </c>
      <c r="M962" s="3">
        <v>0</v>
      </c>
      <c r="N962" s="3">
        <v>171280</v>
      </c>
      <c r="O962" s="3">
        <v>0</v>
      </c>
      <c r="P962" s="3">
        <v>0</v>
      </c>
      <c r="Q962" s="3">
        <v>0</v>
      </c>
      <c r="R962" s="3">
        <v>0</v>
      </c>
      <c r="S962" s="3">
        <v>0</v>
      </c>
      <c r="T962" s="3">
        <v>0</v>
      </c>
      <c r="U962" s="3">
        <v>82028</v>
      </c>
      <c r="V962" s="3">
        <v>0</v>
      </c>
      <c r="W962">
        <v>781</v>
      </c>
      <c r="X962">
        <v>695</v>
      </c>
      <c r="Y962" s="16">
        <v>1.2102767483768899</v>
      </c>
      <c r="Z962" s="17">
        <v>0.69121546123958399</v>
      </c>
      <c r="AA962" s="7" t="str">
        <f t="shared" si="18"/>
        <v xml:space="preserve">SNRPE </v>
      </c>
      <c r="AB962">
        <v>961</v>
      </c>
      <c r="AC962" t="s">
        <v>5937</v>
      </c>
      <c r="AD962">
        <v>781</v>
      </c>
    </row>
    <row r="963" spans="1:30">
      <c r="A963" t="s">
        <v>485</v>
      </c>
      <c r="B963" t="s">
        <v>486</v>
      </c>
      <c r="C963" s="10" t="s">
        <v>487</v>
      </c>
      <c r="D963" t="s">
        <v>4230</v>
      </c>
      <c r="E963" s="3">
        <v>1619600</v>
      </c>
      <c r="F963" s="3">
        <v>2685100</v>
      </c>
      <c r="G963" s="3">
        <v>4250900</v>
      </c>
      <c r="H963" s="3">
        <v>840150</v>
      </c>
      <c r="I963" s="3">
        <v>357320</v>
      </c>
      <c r="J963" s="3">
        <v>1545100</v>
      </c>
      <c r="K963" s="3">
        <v>1676800</v>
      </c>
      <c r="L963" s="3">
        <v>1264200</v>
      </c>
      <c r="M963" s="3">
        <v>910820</v>
      </c>
      <c r="N963" s="3">
        <v>1423600</v>
      </c>
      <c r="O963" s="3">
        <v>1635600</v>
      </c>
      <c r="P963" s="3">
        <v>2610600</v>
      </c>
      <c r="Q963" s="3">
        <v>1445300</v>
      </c>
      <c r="R963" s="3">
        <v>737960</v>
      </c>
      <c r="S963" s="3">
        <v>31166</v>
      </c>
      <c r="T963" s="3">
        <v>1269300</v>
      </c>
      <c r="U963" s="3">
        <v>5131400</v>
      </c>
      <c r="V963" s="3">
        <v>3298700</v>
      </c>
      <c r="W963">
        <v>289</v>
      </c>
      <c r="X963">
        <v>206</v>
      </c>
      <c r="Y963" s="16">
        <v>1.8596201281323299</v>
      </c>
      <c r="Z963" s="17">
        <v>0.240453804649919</v>
      </c>
      <c r="AA963" s="7" t="str">
        <f t="shared" si="18"/>
        <v>KHDRBS</v>
      </c>
      <c r="AB963">
        <v>962</v>
      </c>
      <c r="AC963" t="s">
        <v>4230</v>
      </c>
      <c r="AD963">
        <v>289</v>
      </c>
    </row>
    <row r="964" spans="1:30">
      <c r="A964" t="s">
        <v>629</v>
      </c>
      <c r="B964" t="s">
        <v>630</v>
      </c>
      <c r="C964" s="10" t="s">
        <v>631</v>
      </c>
      <c r="D964" t="s">
        <v>4287</v>
      </c>
      <c r="E964" s="3">
        <v>256220</v>
      </c>
      <c r="F964" s="3">
        <v>51704</v>
      </c>
      <c r="G964" s="3">
        <v>69076</v>
      </c>
      <c r="H964" s="3">
        <v>99286</v>
      </c>
      <c r="I964" s="3">
        <v>0</v>
      </c>
      <c r="J964" s="3">
        <v>43397</v>
      </c>
      <c r="K964" s="3">
        <v>209930</v>
      </c>
      <c r="L964" s="3">
        <v>128640</v>
      </c>
      <c r="M964" s="3">
        <v>168640</v>
      </c>
      <c r="N964" s="3">
        <v>80563</v>
      </c>
      <c r="O964" s="3">
        <v>7419</v>
      </c>
      <c r="P964" s="3">
        <v>72668</v>
      </c>
      <c r="Q964" s="3">
        <v>53395</v>
      </c>
      <c r="R964" s="3">
        <v>0</v>
      </c>
      <c r="S964" s="3">
        <v>0</v>
      </c>
      <c r="T964" s="3">
        <v>0</v>
      </c>
      <c r="U964" s="3">
        <v>216930</v>
      </c>
      <c r="V964" s="3">
        <v>218260</v>
      </c>
      <c r="W964">
        <v>351</v>
      </c>
      <c r="X964">
        <v>267</v>
      </c>
      <c r="Y964" s="16">
        <v>1.6528046915129599</v>
      </c>
      <c r="Z964" s="17">
        <v>0.61868072180006495</v>
      </c>
      <c r="AA964" s="7" t="str">
        <f t="shared" si="18"/>
        <v>IDH2 I</v>
      </c>
      <c r="AB964">
        <v>963</v>
      </c>
      <c r="AC964" t="s">
        <v>4287</v>
      </c>
      <c r="AD964">
        <v>351</v>
      </c>
    </row>
    <row r="965" spans="1:30">
      <c r="A965" t="s">
        <v>1010</v>
      </c>
      <c r="B965" t="s">
        <v>1010</v>
      </c>
      <c r="C965" s="10" t="s">
        <v>1011</v>
      </c>
      <c r="D965" t="s">
        <v>4431</v>
      </c>
      <c r="E965" s="3">
        <v>91676</v>
      </c>
      <c r="F965" s="3">
        <v>0</v>
      </c>
      <c r="G965" s="3">
        <v>53400</v>
      </c>
      <c r="H965" s="3">
        <v>215370</v>
      </c>
      <c r="I965" s="3">
        <v>0</v>
      </c>
      <c r="J965" s="3">
        <v>73744</v>
      </c>
      <c r="K965" s="3">
        <v>0</v>
      </c>
      <c r="L965" s="3">
        <v>143670</v>
      </c>
      <c r="M965" s="3">
        <v>70683</v>
      </c>
      <c r="N965" s="3">
        <v>22518</v>
      </c>
      <c r="O965" s="3">
        <v>0</v>
      </c>
      <c r="P965" s="3">
        <v>166840</v>
      </c>
      <c r="Q965" s="3">
        <v>16821</v>
      </c>
      <c r="R965" s="3">
        <v>0</v>
      </c>
      <c r="S965" s="3">
        <v>114340</v>
      </c>
      <c r="T965" s="3">
        <v>0</v>
      </c>
      <c r="U965" s="3">
        <v>385670</v>
      </c>
      <c r="V965" s="3">
        <v>142920</v>
      </c>
      <c r="W965">
        <v>506</v>
      </c>
      <c r="X965">
        <v>422</v>
      </c>
      <c r="Y965" s="16">
        <v>1.45264468318162</v>
      </c>
      <c r="Z965" s="17">
        <v>0.67270035569855102</v>
      </c>
      <c r="AA965" s="7" t="str">
        <f t="shared" si="18"/>
        <v xml:space="preserve">SF3B4 </v>
      </c>
      <c r="AB965">
        <v>964</v>
      </c>
      <c r="AC965" t="s">
        <v>5938</v>
      </c>
      <c r="AD965">
        <v>506</v>
      </c>
    </row>
    <row r="966" spans="1:30">
      <c r="A966" t="s">
        <v>68</v>
      </c>
      <c r="B966" t="s">
        <v>69</v>
      </c>
      <c r="C966" s="10" t="s">
        <v>70</v>
      </c>
      <c r="D966" t="s">
        <v>4062</v>
      </c>
      <c r="E966" s="3">
        <v>10595</v>
      </c>
      <c r="F966" s="3">
        <v>0</v>
      </c>
      <c r="G966" s="3">
        <v>0</v>
      </c>
      <c r="H966" s="3">
        <v>29771</v>
      </c>
      <c r="I966" s="3">
        <v>80572</v>
      </c>
      <c r="J966" s="3">
        <v>0</v>
      </c>
      <c r="K966" s="3">
        <v>39925</v>
      </c>
      <c r="L966" s="3">
        <v>44907</v>
      </c>
      <c r="M966" s="3">
        <v>0</v>
      </c>
      <c r="N966" s="3">
        <v>17764</v>
      </c>
      <c r="O966" s="3">
        <v>0</v>
      </c>
      <c r="P966" s="3">
        <v>12383</v>
      </c>
      <c r="Q966" s="3">
        <v>40794</v>
      </c>
      <c r="R966" s="3">
        <v>0</v>
      </c>
      <c r="S966" s="3">
        <v>59210</v>
      </c>
      <c r="T966" s="3">
        <v>0</v>
      </c>
      <c r="U966" s="3">
        <v>110480</v>
      </c>
      <c r="V966" s="3">
        <v>138510</v>
      </c>
      <c r="W966">
        <v>111</v>
      </c>
      <c r="X966">
        <v>28</v>
      </c>
      <c r="Y966" s="16">
        <v>1.4639579874120401</v>
      </c>
      <c r="Z966" s="17">
        <v>0.62746985753089102</v>
      </c>
      <c r="AA966" s="7" t="str">
        <f t="shared" si="18"/>
        <v>TBL2 T</v>
      </c>
      <c r="AB966">
        <v>965</v>
      </c>
      <c r="AC966" t="s">
        <v>4062</v>
      </c>
      <c r="AD966">
        <v>111</v>
      </c>
    </row>
    <row r="967" spans="1:30">
      <c r="A967" t="s">
        <v>2981</v>
      </c>
      <c r="B967" t="s">
        <v>2981</v>
      </c>
      <c r="C967" s="10" t="s">
        <v>2982</v>
      </c>
      <c r="D967" t="s">
        <v>5111</v>
      </c>
      <c r="E967" s="3">
        <v>0</v>
      </c>
      <c r="F967" s="3">
        <v>0</v>
      </c>
      <c r="G967" s="3">
        <v>0</v>
      </c>
      <c r="H967" s="3">
        <v>0</v>
      </c>
      <c r="I967" s="3">
        <v>0</v>
      </c>
      <c r="J967" s="3">
        <v>0</v>
      </c>
      <c r="K967" s="3">
        <v>0</v>
      </c>
      <c r="L967" s="3">
        <v>18817</v>
      </c>
      <c r="M967" s="3">
        <v>0</v>
      </c>
      <c r="N967" s="3">
        <v>13448</v>
      </c>
      <c r="O967" s="3">
        <v>0</v>
      </c>
      <c r="P967" s="3">
        <v>0</v>
      </c>
      <c r="Q967" s="3">
        <v>0</v>
      </c>
      <c r="R967" s="3">
        <v>0</v>
      </c>
      <c r="S967" s="3">
        <v>0</v>
      </c>
      <c r="T967" s="3">
        <v>0</v>
      </c>
      <c r="U967" s="3">
        <v>18344</v>
      </c>
      <c r="V967" s="3">
        <v>0</v>
      </c>
      <c r="W967">
        <v>1354</v>
      </c>
      <c r="X967">
        <v>1262</v>
      </c>
      <c r="Y967" s="16">
        <v>1.1018228783209001</v>
      </c>
      <c r="Z967" s="17">
        <v>0.58729483710671004</v>
      </c>
      <c r="AA967" s="7" t="str">
        <f t="shared" si="18"/>
        <v>DNAJC1</v>
      </c>
      <c r="AB967">
        <v>966</v>
      </c>
      <c r="AC967" t="s">
        <v>5111</v>
      </c>
      <c r="AD967">
        <v>1354</v>
      </c>
    </row>
    <row r="968" spans="1:30">
      <c r="A968" t="s">
        <v>2327</v>
      </c>
      <c r="B968" t="s">
        <v>2328</v>
      </c>
      <c r="C968" s="10" t="s">
        <v>2329</v>
      </c>
      <c r="D968" t="s">
        <v>4968</v>
      </c>
      <c r="E968" s="3">
        <v>2592800</v>
      </c>
      <c r="F968" s="3">
        <v>4005100</v>
      </c>
      <c r="G968" s="3">
        <v>1403300</v>
      </c>
      <c r="H968" s="3">
        <v>812360</v>
      </c>
      <c r="I968" s="3">
        <v>2581200</v>
      </c>
      <c r="J968" s="3">
        <v>3286500</v>
      </c>
      <c r="K968" s="3">
        <v>2517300</v>
      </c>
      <c r="L968" s="3">
        <v>2014300</v>
      </c>
      <c r="M968" s="3">
        <v>2855800</v>
      </c>
      <c r="N968" s="3">
        <v>1503200</v>
      </c>
      <c r="O968" s="3">
        <v>1126600</v>
      </c>
      <c r="P968" s="3">
        <v>2251500</v>
      </c>
      <c r="Q968" s="3">
        <v>4054700</v>
      </c>
      <c r="R968" s="3">
        <v>3751.7</v>
      </c>
      <c r="S968" s="3">
        <v>2915700</v>
      </c>
      <c r="T968" s="3">
        <v>1379100</v>
      </c>
      <c r="U968" s="3">
        <v>3430000</v>
      </c>
      <c r="V968" s="3">
        <v>4439300</v>
      </c>
      <c r="W968">
        <v>1082</v>
      </c>
      <c r="X968">
        <v>993</v>
      </c>
      <c r="Y968" s="16">
        <v>1.8913873130346599</v>
      </c>
      <c r="Z968" s="17">
        <v>0.436677999168332</v>
      </c>
      <c r="AA968" s="7" t="str">
        <f t="shared" si="18"/>
        <v>HNRNPC</v>
      </c>
      <c r="AB968">
        <v>967</v>
      </c>
      <c r="AC968" t="s">
        <v>4968</v>
      </c>
      <c r="AD968">
        <v>1082</v>
      </c>
    </row>
    <row r="969" spans="1:30">
      <c r="A969" t="s">
        <v>2299</v>
      </c>
      <c r="B969" t="s">
        <v>2300</v>
      </c>
      <c r="C969" s="10" t="s">
        <v>2301</v>
      </c>
      <c r="D969" t="s">
        <v>4957</v>
      </c>
      <c r="E969" s="3">
        <v>1410500</v>
      </c>
      <c r="F969" s="3">
        <v>2407600</v>
      </c>
      <c r="G969" s="3">
        <v>1265500</v>
      </c>
      <c r="H969" s="3">
        <v>3110400</v>
      </c>
      <c r="I969" s="3">
        <v>3337400</v>
      </c>
      <c r="J969" s="3">
        <v>1676200</v>
      </c>
      <c r="K969" s="3">
        <v>2754100</v>
      </c>
      <c r="L969" s="3">
        <v>5619400</v>
      </c>
      <c r="M969" s="3">
        <v>1278500</v>
      </c>
      <c r="N969" s="3">
        <v>864170</v>
      </c>
      <c r="O969" s="3">
        <v>1703600</v>
      </c>
      <c r="P969" s="3">
        <v>2358200</v>
      </c>
      <c r="Q969" s="3">
        <v>3495500</v>
      </c>
      <c r="R969" s="3">
        <v>2418200</v>
      </c>
      <c r="S969" s="3">
        <v>1385200</v>
      </c>
      <c r="T969" s="3">
        <v>3189600</v>
      </c>
      <c r="U969" s="3">
        <v>6949100</v>
      </c>
      <c r="V969" s="3">
        <v>7721300</v>
      </c>
      <c r="W969">
        <v>1069</v>
      </c>
      <c r="X969">
        <v>981</v>
      </c>
      <c r="Y969" s="16">
        <v>1.5821507293944499</v>
      </c>
      <c r="Z969" s="17">
        <v>1.56293317191269E-2</v>
      </c>
      <c r="AA969" s="7" t="str">
        <f t="shared" si="18"/>
        <v>HNRNPK</v>
      </c>
      <c r="AB969">
        <v>968</v>
      </c>
      <c r="AC969" t="s">
        <v>4957</v>
      </c>
      <c r="AD969">
        <v>1069</v>
      </c>
    </row>
    <row r="970" spans="1:30">
      <c r="A970" t="s">
        <v>2826</v>
      </c>
      <c r="B970" t="s">
        <v>2827</v>
      </c>
      <c r="C970" s="10" t="s">
        <v>2828</v>
      </c>
      <c r="D970" t="s">
        <v>5160</v>
      </c>
      <c r="E970" s="3">
        <v>55630</v>
      </c>
      <c r="F970" s="3">
        <v>42023</v>
      </c>
      <c r="G970" s="3">
        <v>26686</v>
      </c>
      <c r="H970" s="3">
        <v>0</v>
      </c>
      <c r="I970" s="3">
        <v>0</v>
      </c>
      <c r="J970" s="3">
        <v>0</v>
      </c>
      <c r="K970" s="3">
        <v>68628</v>
      </c>
      <c r="L970" s="3">
        <v>0</v>
      </c>
      <c r="M970" s="3">
        <v>66222</v>
      </c>
      <c r="N970" s="3">
        <v>0</v>
      </c>
      <c r="O970" s="3">
        <v>0</v>
      </c>
      <c r="P970" s="3">
        <v>200010</v>
      </c>
      <c r="Q970" s="3">
        <v>34203</v>
      </c>
      <c r="R970" s="3">
        <v>0</v>
      </c>
      <c r="S970" s="3">
        <v>240300</v>
      </c>
      <c r="T970" s="3">
        <v>0</v>
      </c>
      <c r="U970" s="3">
        <v>93540</v>
      </c>
      <c r="V970" s="3">
        <v>128160</v>
      </c>
      <c r="W970">
        <v>1291</v>
      </c>
      <c r="X970">
        <v>1199</v>
      </c>
      <c r="Y970" s="16">
        <v>1.40262328160127</v>
      </c>
      <c r="Z970" s="17">
        <v>0.702027564131944</v>
      </c>
      <c r="AA970" s="7" t="str">
        <f t="shared" si="18"/>
        <v>CBX3 C</v>
      </c>
      <c r="AB970">
        <v>969</v>
      </c>
      <c r="AC970" t="s">
        <v>5160</v>
      </c>
      <c r="AD970">
        <v>1291</v>
      </c>
    </row>
    <row r="971" spans="1:30">
      <c r="A971" t="s">
        <v>179</v>
      </c>
      <c r="B971" t="s">
        <v>179</v>
      </c>
      <c r="C971" s="10" t="s">
        <v>180</v>
      </c>
      <c r="D971" t="s">
        <v>4106</v>
      </c>
      <c r="E971" s="3">
        <v>0</v>
      </c>
      <c r="F971" s="3">
        <v>0</v>
      </c>
      <c r="G971" s="3">
        <v>0</v>
      </c>
      <c r="H971" s="3">
        <v>0</v>
      </c>
      <c r="I971" s="3">
        <v>31399</v>
      </c>
      <c r="J971" s="3">
        <v>47858</v>
      </c>
      <c r="K971" s="3">
        <v>0</v>
      </c>
      <c r="L971" s="3">
        <v>0</v>
      </c>
      <c r="M971" s="3">
        <v>0</v>
      </c>
      <c r="N971" s="3">
        <v>0</v>
      </c>
      <c r="O971" s="3">
        <v>0</v>
      </c>
      <c r="P971" s="3">
        <v>0</v>
      </c>
      <c r="Q971" s="3">
        <v>0</v>
      </c>
      <c r="R971" s="3">
        <v>0</v>
      </c>
      <c r="S971" s="3">
        <v>120380</v>
      </c>
      <c r="T971" s="3">
        <v>0</v>
      </c>
      <c r="U971" s="3">
        <v>0</v>
      </c>
      <c r="V971" s="3">
        <v>44764</v>
      </c>
      <c r="W971">
        <v>157</v>
      </c>
      <c r="X971">
        <v>74</v>
      </c>
      <c r="Y971" s="16">
        <v>1.0038110797099</v>
      </c>
      <c r="Z971" s="17">
        <v>0.72184599356374402</v>
      </c>
      <c r="AA971" s="7" t="str">
        <f t="shared" si="18"/>
        <v>RBM4 I</v>
      </c>
      <c r="AB971">
        <v>970</v>
      </c>
      <c r="AC971" t="s">
        <v>4106</v>
      </c>
      <c r="AD971">
        <v>157</v>
      </c>
    </row>
    <row r="972" spans="1:30">
      <c r="A972" t="s">
        <v>1590</v>
      </c>
      <c r="B972" t="s">
        <v>1590</v>
      </c>
      <c r="C972" s="10" t="s">
        <v>1591</v>
      </c>
      <c r="D972" t="s">
        <v>4662</v>
      </c>
      <c r="E972" s="3">
        <v>0</v>
      </c>
      <c r="F972" s="3">
        <v>0</v>
      </c>
      <c r="G972" s="3">
        <v>21446</v>
      </c>
      <c r="H972" s="3">
        <v>0</v>
      </c>
      <c r="I972" s="3">
        <v>86693</v>
      </c>
      <c r="J972" s="3">
        <v>0</v>
      </c>
      <c r="K972" s="3">
        <v>0</v>
      </c>
      <c r="L972" s="3">
        <v>0</v>
      </c>
      <c r="M972" s="3">
        <v>0</v>
      </c>
      <c r="N972" s="3">
        <v>0</v>
      </c>
      <c r="O972" s="3">
        <v>0</v>
      </c>
      <c r="P972" s="3">
        <v>50899</v>
      </c>
      <c r="Q972" s="3">
        <v>0</v>
      </c>
      <c r="R972" s="3">
        <v>0</v>
      </c>
      <c r="S972" s="3">
        <v>42357</v>
      </c>
      <c r="T972" s="3">
        <v>0</v>
      </c>
      <c r="U972" s="3">
        <v>0</v>
      </c>
      <c r="V972" s="3">
        <v>313640</v>
      </c>
      <c r="W972">
        <v>755</v>
      </c>
      <c r="X972">
        <v>670</v>
      </c>
      <c r="Y972" s="16">
        <v>0.91863959925162197</v>
      </c>
      <c r="Z972" s="17">
        <v>0.78374626796630398</v>
      </c>
      <c r="AA972" s="7" t="str">
        <f t="shared" si="18"/>
        <v xml:space="preserve">GRWD1 </v>
      </c>
      <c r="AB972">
        <v>971</v>
      </c>
      <c r="AC972" t="s">
        <v>5939</v>
      </c>
      <c r="AD972">
        <v>755</v>
      </c>
    </row>
    <row r="973" spans="1:30">
      <c r="A973" t="s">
        <v>297</v>
      </c>
      <c r="B973" t="s">
        <v>298</v>
      </c>
      <c r="C973" s="10" t="s">
        <v>299</v>
      </c>
      <c r="D973" t="s">
        <v>5580</v>
      </c>
      <c r="E973" s="3">
        <v>373050</v>
      </c>
      <c r="F973" s="3">
        <v>1376100</v>
      </c>
      <c r="G973" s="3">
        <v>142250</v>
      </c>
      <c r="H973" s="3">
        <v>74379</v>
      </c>
      <c r="I973" s="3">
        <v>106780</v>
      </c>
      <c r="J973" s="3">
        <v>442560</v>
      </c>
      <c r="K973" s="3">
        <v>222230</v>
      </c>
      <c r="L973" s="3">
        <v>1975200</v>
      </c>
      <c r="M973" s="3">
        <v>448510</v>
      </c>
      <c r="N973" s="3">
        <v>126170</v>
      </c>
      <c r="O973" s="3">
        <v>0</v>
      </c>
      <c r="P973" s="3">
        <v>886010</v>
      </c>
      <c r="Q973" s="3">
        <v>106650</v>
      </c>
      <c r="R973" s="3">
        <v>0</v>
      </c>
      <c r="S973" s="3">
        <v>438940</v>
      </c>
      <c r="T973" s="3">
        <v>0</v>
      </c>
      <c r="U973" s="3">
        <v>1362700</v>
      </c>
      <c r="V973" s="3">
        <v>916910</v>
      </c>
      <c r="W973">
        <v>207</v>
      </c>
      <c r="X973">
        <v>124</v>
      </c>
      <c r="Y973" s="16">
        <v>1.3701254693545799</v>
      </c>
      <c r="Z973" s="17">
        <v>0.74958968248879398</v>
      </c>
      <c r="AA973" s="7" t="e">
        <f t="shared" si="18"/>
        <v>#VALUE!</v>
      </c>
      <c r="AB973">
        <v>972</v>
      </c>
      <c r="AC973" t="s">
        <v>5580</v>
      </c>
      <c r="AD973">
        <v>207</v>
      </c>
    </row>
    <row r="974" spans="1:30">
      <c r="A974" t="s">
        <v>2997</v>
      </c>
      <c r="B974" t="s">
        <v>2998</v>
      </c>
      <c r="C974" s="10" t="s">
        <v>2999</v>
      </c>
      <c r="D974" t="s">
        <v>5223</v>
      </c>
      <c r="E974" s="3">
        <v>138270</v>
      </c>
      <c r="F974" s="3">
        <v>10335</v>
      </c>
      <c r="G974" s="3">
        <v>78690</v>
      </c>
      <c r="H974" s="3">
        <v>146680</v>
      </c>
      <c r="I974" s="3">
        <v>463100</v>
      </c>
      <c r="J974" s="3">
        <v>274750</v>
      </c>
      <c r="K974" s="3">
        <v>240400</v>
      </c>
      <c r="L974" s="3">
        <v>296170</v>
      </c>
      <c r="M974" s="3">
        <v>170150</v>
      </c>
      <c r="N974" s="3">
        <v>303880</v>
      </c>
      <c r="O974" s="3">
        <v>0</v>
      </c>
      <c r="P974" s="3">
        <v>476920</v>
      </c>
      <c r="Q974" s="3">
        <v>386870</v>
      </c>
      <c r="R974" s="3">
        <v>129810</v>
      </c>
      <c r="S974" s="3">
        <v>210660</v>
      </c>
      <c r="T974" s="3">
        <v>110530</v>
      </c>
      <c r="U974" s="3">
        <v>441610</v>
      </c>
      <c r="V974" s="3">
        <v>546470</v>
      </c>
      <c r="W974">
        <v>1360</v>
      </c>
      <c r="X974">
        <v>1268</v>
      </c>
      <c r="Y974" s="16">
        <v>1.8039884917454101</v>
      </c>
      <c r="Z974" s="17">
        <v>0.49913164895857598</v>
      </c>
      <c r="AA974" s="7" t="str">
        <f t="shared" si="18"/>
        <v>RBMX H</v>
      </c>
      <c r="AB974">
        <v>973</v>
      </c>
      <c r="AC974" t="s">
        <v>5223</v>
      </c>
      <c r="AD974">
        <v>1360</v>
      </c>
    </row>
    <row r="975" spans="1:30">
      <c r="A975" t="s">
        <v>1112</v>
      </c>
      <c r="B975" t="s">
        <v>1112</v>
      </c>
      <c r="C975" s="10" t="s">
        <v>1113</v>
      </c>
      <c r="D975" t="s">
        <v>4471</v>
      </c>
      <c r="E975" s="3">
        <v>2464100</v>
      </c>
      <c r="F975" s="3">
        <v>8602500</v>
      </c>
      <c r="G975" s="3">
        <v>2995900</v>
      </c>
      <c r="H975" s="3">
        <v>930100</v>
      </c>
      <c r="I975" s="3">
        <v>4882600</v>
      </c>
      <c r="J975" s="3">
        <v>731620</v>
      </c>
      <c r="K975" s="3">
        <v>2947200</v>
      </c>
      <c r="L975" s="3">
        <v>23963000</v>
      </c>
      <c r="M975" s="3">
        <v>3527600</v>
      </c>
      <c r="N975" s="3">
        <v>832140</v>
      </c>
      <c r="O975" s="3">
        <v>8763500</v>
      </c>
      <c r="P975" s="3">
        <v>26662000</v>
      </c>
      <c r="Q975" s="3">
        <v>98597</v>
      </c>
      <c r="R975" s="3">
        <v>1575400</v>
      </c>
      <c r="S975" s="3">
        <v>3675400</v>
      </c>
      <c r="T975" s="3">
        <v>942660</v>
      </c>
      <c r="U975" s="3">
        <v>21705000</v>
      </c>
      <c r="V975" s="3">
        <v>12934000</v>
      </c>
      <c r="W975">
        <v>550</v>
      </c>
      <c r="X975">
        <v>466</v>
      </c>
      <c r="Y975" s="16">
        <v>1.55021627149264</v>
      </c>
      <c r="Z975" s="17">
        <v>0.44560482536067098</v>
      </c>
      <c r="AA975" s="7" t="str">
        <f t="shared" si="18"/>
        <v>TRIM21</v>
      </c>
      <c r="AB975">
        <v>974</v>
      </c>
      <c r="AC975" t="s">
        <v>4471</v>
      </c>
      <c r="AD975">
        <v>550</v>
      </c>
    </row>
    <row r="976" spans="1:30">
      <c r="A976" t="s">
        <v>3578</v>
      </c>
      <c r="B976" t="s">
        <v>3579</v>
      </c>
      <c r="C976" s="10" t="s">
        <v>3580</v>
      </c>
      <c r="D976" t="s">
        <v>5433</v>
      </c>
      <c r="E976" s="3">
        <v>95984</v>
      </c>
      <c r="F976" s="3">
        <v>0</v>
      </c>
      <c r="G976" s="3">
        <v>190020</v>
      </c>
      <c r="H976" s="3">
        <v>26030</v>
      </c>
      <c r="I976" s="3">
        <v>0</v>
      </c>
      <c r="J976" s="3">
        <v>56426</v>
      </c>
      <c r="K976" s="3">
        <v>149720</v>
      </c>
      <c r="L976" s="3">
        <v>100970</v>
      </c>
      <c r="M976" s="3">
        <v>285370</v>
      </c>
      <c r="N976" s="3">
        <v>57268</v>
      </c>
      <c r="O976" s="3">
        <v>32655</v>
      </c>
      <c r="P976" s="3">
        <v>355070</v>
      </c>
      <c r="Q976" s="3">
        <v>62565</v>
      </c>
      <c r="R976" s="3">
        <v>14652</v>
      </c>
      <c r="S976" s="3">
        <v>67448</v>
      </c>
      <c r="T976" s="3">
        <v>127040</v>
      </c>
      <c r="U976" s="3">
        <v>355580</v>
      </c>
      <c r="V976" s="3">
        <v>246390</v>
      </c>
      <c r="W976">
        <v>1606</v>
      </c>
      <c r="X976">
        <v>1509</v>
      </c>
      <c r="Y976" s="16">
        <v>1.92651269910186</v>
      </c>
      <c r="Z976" s="17">
        <v>8.2314105474087199E-2</v>
      </c>
      <c r="AA976" s="7" t="str">
        <f t="shared" si="18"/>
        <v>NUDC N</v>
      </c>
      <c r="AB976">
        <v>975</v>
      </c>
      <c r="AC976" t="s">
        <v>5433</v>
      </c>
      <c r="AD976">
        <v>1606</v>
      </c>
    </row>
    <row r="977" spans="1:30">
      <c r="A977" t="s">
        <v>333</v>
      </c>
      <c r="B977" t="s">
        <v>333</v>
      </c>
      <c r="C977" s="10" t="s">
        <v>334</v>
      </c>
      <c r="D977" t="s">
        <v>4168</v>
      </c>
      <c r="E977" s="3">
        <v>32046</v>
      </c>
      <c r="F977" s="3">
        <v>174170</v>
      </c>
      <c r="G977" s="3">
        <v>45838</v>
      </c>
      <c r="H977" s="3">
        <v>0</v>
      </c>
      <c r="I977" s="3">
        <v>0</v>
      </c>
      <c r="J977" s="3">
        <v>81479</v>
      </c>
      <c r="K977" s="3">
        <v>279710</v>
      </c>
      <c r="L977" s="3">
        <v>421940</v>
      </c>
      <c r="M977" s="3">
        <v>115030</v>
      </c>
      <c r="N977" s="3">
        <v>13779</v>
      </c>
      <c r="O977" s="3">
        <v>0</v>
      </c>
      <c r="P977" s="3">
        <v>108470</v>
      </c>
      <c r="Q977" s="3">
        <v>45613</v>
      </c>
      <c r="R977" s="3">
        <v>0</v>
      </c>
      <c r="S977" s="3">
        <v>64818</v>
      </c>
      <c r="T977" s="3">
        <v>208120</v>
      </c>
      <c r="U977" s="3">
        <v>0</v>
      </c>
      <c r="V977" s="3">
        <v>64066</v>
      </c>
      <c r="W977">
        <v>223</v>
      </c>
      <c r="X977">
        <v>140</v>
      </c>
      <c r="Y977" s="16">
        <v>0.88837838562084703</v>
      </c>
      <c r="Z977" s="17">
        <v>0.781333449677172</v>
      </c>
      <c r="AA977" s="7" t="str">
        <f t="shared" si="18"/>
        <v xml:space="preserve">AIMP1 </v>
      </c>
      <c r="AB977">
        <v>976</v>
      </c>
      <c r="AC977" t="s">
        <v>5940</v>
      </c>
      <c r="AD977">
        <v>223</v>
      </c>
    </row>
    <row r="978" spans="1:30">
      <c r="A978" t="s">
        <v>463</v>
      </c>
      <c r="B978" t="s">
        <v>464</v>
      </c>
      <c r="C978" s="10" t="s">
        <v>465</v>
      </c>
      <c r="D978" t="s">
        <v>4222</v>
      </c>
      <c r="E978" s="3">
        <v>2057900</v>
      </c>
      <c r="F978" s="3">
        <v>1060900</v>
      </c>
      <c r="G978" s="3">
        <v>518830</v>
      </c>
      <c r="H978" s="3">
        <v>0</v>
      </c>
      <c r="I978" s="3">
        <v>3488600</v>
      </c>
      <c r="J978" s="3">
        <v>803720</v>
      </c>
      <c r="K978" s="3">
        <v>4988300</v>
      </c>
      <c r="L978" s="3">
        <v>10925000</v>
      </c>
      <c r="M978" s="3">
        <v>2106800</v>
      </c>
      <c r="N978" s="3">
        <v>1207500</v>
      </c>
      <c r="O978" s="3">
        <v>1337900</v>
      </c>
      <c r="P978" s="3">
        <v>555890</v>
      </c>
      <c r="Q978" s="3">
        <v>2319800</v>
      </c>
      <c r="R978" s="3">
        <v>293070</v>
      </c>
      <c r="S978" s="3">
        <v>5906200</v>
      </c>
      <c r="T978" s="3">
        <v>2204100</v>
      </c>
      <c r="U978" s="3">
        <v>7973900</v>
      </c>
      <c r="V978" s="3">
        <v>2911000</v>
      </c>
      <c r="W978">
        <v>281</v>
      </c>
      <c r="X978">
        <v>198</v>
      </c>
      <c r="Y978" s="16">
        <v>1.58392790235242</v>
      </c>
      <c r="Z978" s="17">
        <v>0.15047876068310101</v>
      </c>
      <c r="AA978" s="7" t="str">
        <f t="shared" si="18"/>
        <v xml:space="preserve">RPS10 </v>
      </c>
      <c r="AB978">
        <v>977</v>
      </c>
      <c r="AC978" t="s">
        <v>5941</v>
      </c>
      <c r="AD978">
        <v>281</v>
      </c>
    </row>
    <row r="979" spans="1:30">
      <c r="A979" t="s">
        <v>3721</v>
      </c>
      <c r="B979" t="s">
        <v>3722</v>
      </c>
      <c r="C979" s="10" t="s">
        <v>3723</v>
      </c>
      <c r="D979" t="s">
        <v>5445</v>
      </c>
      <c r="E979" s="3">
        <v>1412600</v>
      </c>
      <c r="F979" s="3">
        <v>4090300</v>
      </c>
      <c r="G979" s="3">
        <v>909510</v>
      </c>
      <c r="H979" s="3">
        <v>1357600</v>
      </c>
      <c r="I979" s="3">
        <v>18234000</v>
      </c>
      <c r="J979" s="3">
        <v>14470000</v>
      </c>
      <c r="K979" s="3">
        <v>1630800</v>
      </c>
      <c r="L979" s="3">
        <v>9658300</v>
      </c>
      <c r="M979" s="3">
        <v>3371500</v>
      </c>
      <c r="N979" s="3">
        <v>922710</v>
      </c>
      <c r="O979" s="3">
        <v>2289800</v>
      </c>
      <c r="P979" s="3">
        <v>3090700</v>
      </c>
      <c r="Q979" s="3">
        <v>6343600</v>
      </c>
      <c r="R979" s="3">
        <v>250810</v>
      </c>
      <c r="S979" s="3">
        <v>7159300</v>
      </c>
      <c r="T979" s="3">
        <v>1412000</v>
      </c>
      <c r="U979" s="3">
        <v>13823000</v>
      </c>
      <c r="V979" s="3">
        <v>11293000</v>
      </c>
      <c r="W979">
        <v>1666</v>
      </c>
      <c r="X979">
        <v>1568</v>
      </c>
      <c r="Y979" s="16">
        <v>1.55855002040841</v>
      </c>
      <c r="Z979" s="17">
        <v>0.267525397876474</v>
      </c>
      <c r="AA979" s="7" t="str">
        <f t="shared" si="18"/>
        <v xml:space="preserve">RPL10 </v>
      </c>
      <c r="AB979">
        <v>978</v>
      </c>
      <c r="AC979" t="s">
        <v>5705</v>
      </c>
      <c r="AD979">
        <v>1666</v>
      </c>
    </row>
    <row r="980" spans="1:30">
      <c r="A980" t="s">
        <v>770</v>
      </c>
      <c r="B980" t="s">
        <v>771</v>
      </c>
      <c r="C980" s="10" t="s">
        <v>772</v>
      </c>
      <c r="D980" t="s">
        <v>4342</v>
      </c>
      <c r="E980" s="3">
        <v>20864</v>
      </c>
      <c r="F980" s="3">
        <v>220070</v>
      </c>
      <c r="G980" s="3">
        <v>5126.3</v>
      </c>
      <c r="H980" s="3">
        <v>20453</v>
      </c>
      <c r="I980" s="3">
        <v>0</v>
      </c>
      <c r="J980" s="3">
        <v>110400</v>
      </c>
      <c r="K980" s="3">
        <v>74257</v>
      </c>
      <c r="L980" s="3">
        <v>121830</v>
      </c>
      <c r="M980" s="3">
        <v>40064</v>
      </c>
      <c r="N980" s="3">
        <v>14012</v>
      </c>
      <c r="O980" s="3">
        <v>0</v>
      </c>
      <c r="P980" s="3">
        <v>26286</v>
      </c>
      <c r="Q980" s="3">
        <v>110060</v>
      </c>
      <c r="R980" s="3">
        <v>0</v>
      </c>
      <c r="S980" s="3">
        <v>84185</v>
      </c>
      <c r="T980" s="3">
        <v>0</v>
      </c>
      <c r="U980" s="3">
        <v>245400</v>
      </c>
      <c r="V980" s="3">
        <v>120330</v>
      </c>
      <c r="W980">
        <v>407</v>
      </c>
      <c r="X980">
        <v>323</v>
      </c>
      <c r="Y980" s="16">
        <v>1.3328727634822899</v>
      </c>
      <c r="Z980" s="17">
        <v>0.683984884596186</v>
      </c>
      <c r="AA980" s="7" t="str">
        <f t="shared" si="18"/>
        <v>MRPS22</v>
      </c>
      <c r="AB980">
        <v>979</v>
      </c>
      <c r="AC980" t="s">
        <v>4342</v>
      </c>
      <c r="AD980">
        <v>407</v>
      </c>
    </row>
    <row r="981" spans="1:30">
      <c r="A981" t="s">
        <v>366</v>
      </c>
      <c r="B981" t="s">
        <v>366</v>
      </c>
      <c r="C981" s="10" t="s">
        <v>367</v>
      </c>
      <c r="D981" t="s">
        <v>4182</v>
      </c>
      <c r="E981" s="3">
        <v>0</v>
      </c>
      <c r="F981" s="3">
        <v>0</v>
      </c>
      <c r="G981" s="3">
        <v>0</v>
      </c>
      <c r="H981" s="3">
        <v>0</v>
      </c>
      <c r="I981" s="3">
        <v>23797</v>
      </c>
      <c r="J981" s="3">
        <v>84048</v>
      </c>
      <c r="K981" s="3">
        <v>0</v>
      </c>
      <c r="L981" s="3">
        <v>0</v>
      </c>
      <c r="M981" s="3">
        <v>0</v>
      </c>
      <c r="N981" s="3">
        <v>0</v>
      </c>
      <c r="O981" s="3">
        <v>0</v>
      </c>
      <c r="P981" s="3">
        <v>0</v>
      </c>
      <c r="Q981" s="3">
        <v>0</v>
      </c>
      <c r="R981" s="3">
        <v>0</v>
      </c>
      <c r="S981" s="3">
        <v>14077</v>
      </c>
      <c r="T981" s="3">
        <v>0</v>
      </c>
      <c r="U981" s="3">
        <v>0</v>
      </c>
      <c r="V981" s="3">
        <v>14746</v>
      </c>
      <c r="W981">
        <v>237</v>
      </c>
      <c r="X981">
        <v>154</v>
      </c>
      <c r="Y981" s="16">
        <v>0.985836632483446</v>
      </c>
      <c r="Z981" s="17">
        <v>0.62022613815496297</v>
      </c>
      <c r="AA981" s="7" t="str">
        <f t="shared" si="18"/>
        <v xml:space="preserve">MRPS2 </v>
      </c>
      <c r="AB981">
        <v>980</v>
      </c>
      <c r="AC981" t="s">
        <v>5942</v>
      </c>
      <c r="AD981">
        <v>237</v>
      </c>
    </row>
    <row r="982" spans="1:30">
      <c r="A982" t="s">
        <v>472</v>
      </c>
      <c r="B982" t="s">
        <v>473</v>
      </c>
      <c r="C982" s="10" t="s">
        <v>474</v>
      </c>
      <c r="D982" t="s">
        <v>4225</v>
      </c>
      <c r="E982" s="3">
        <v>257210</v>
      </c>
      <c r="F982" s="3">
        <v>502980</v>
      </c>
      <c r="G982" s="3">
        <v>902370</v>
      </c>
      <c r="H982" s="3">
        <v>298990</v>
      </c>
      <c r="I982" s="3">
        <v>710110</v>
      </c>
      <c r="J982" s="3">
        <v>2018900</v>
      </c>
      <c r="K982" s="3">
        <v>1622800</v>
      </c>
      <c r="L982" s="3">
        <v>1793400</v>
      </c>
      <c r="M982" s="3">
        <v>2038000</v>
      </c>
      <c r="N982" s="3">
        <v>895770</v>
      </c>
      <c r="O982" s="3">
        <v>636010</v>
      </c>
      <c r="P982" s="3">
        <v>601110</v>
      </c>
      <c r="Q982" s="3">
        <v>1145200</v>
      </c>
      <c r="R982" s="3">
        <v>2416200</v>
      </c>
      <c r="S982" s="3">
        <v>988140</v>
      </c>
      <c r="T982" s="3">
        <v>1776100</v>
      </c>
      <c r="U982" s="3">
        <v>2566900</v>
      </c>
      <c r="V982" s="3">
        <v>4896900</v>
      </c>
      <c r="W982">
        <v>284</v>
      </c>
      <c r="X982">
        <v>201</v>
      </c>
      <c r="Y982" s="16">
        <v>1.5093446548198099</v>
      </c>
      <c r="Z982" s="17">
        <v>2.2391612875326702E-2</v>
      </c>
      <c r="AA982" s="7" t="str">
        <f t="shared" si="18"/>
        <v>PABPC1</v>
      </c>
      <c r="AB982">
        <v>981</v>
      </c>
      <c r="AC982" t="s">
        <v>4225</v>
      </c>
      <c r="AD982">
        <v>284</v>
      </c>
    </row>
    <row r="983" spans="1:30">
      <c r="A983" t="s">
        <v>1840</v>
      </c>
      <c r="B983" t="s">
        <v>1840</v>
      </c>
      <c r="C983" s="10" t="s">
        <v>1841</v>
      </c>
      <c r="D983" t="s">
        <v>4765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  <c r="M983" s="3">
        <v>0</v>
      </c>
      <c r="N983" s="3">
        <v>0</v>
      </c>
      <c r="O983" s="3">
        <v>0</v>
      </c>
      <c r="P983" s="3">
        <v>0</v>
      </c>
      <c r="Q983" s="3">
        <v>0</v>
      </c>
      <c r="R983" s="3">
        <v>5179.3</v>
      </c>
      <c r="S983" s="3">
        <v>0</v>
      </c>
      <c r="T983" s="3">
        <v>0</v>
      </c>
      <c r="U983" s="3">
        <v>0</v>
      </c>
      <c r="V983" s="3">
        <v>20964</v>
      </c>
      <c r="W983">
        <v>869</v>
      </c>
      <c r="X983">
        <v>782</v>
      </c>
      <c r="Y983" s="16">
        <v>1.39546582402416</v>
      </c>
      <c r="Z983" s="17">
        <v>0.45008814662338698</v>
      </c>
      <c r="AA983" s="7" t="str">
        <f t="shared" si="18"/>
        <v>FAM120</v>
      </c>
      <c r="AB983">
        <v>982</v>
      </c>
      <c r="AC983" t="s">
        <v>4765</v>
      </c>
      <c r="AD983">
        <v>869</v>
      </c>
    </row>
    <row r="984" spans="1:30">
      <c r="A984" t="s">
        <v>1912</v>
      </c>
      <c r="B984" t="s">
        <v>1912</v>
      </c>
      <c r="C984" s="10" t="s">
        <v>1913</v>
      </c>
      <c r="D984" t="s">
        <v>4793</v>
      </c>
      <c r="E984" s="3">
        <v>682630</v>
      </c>
      <c r="F984" s="3">
        <v>11120000</v>
      </c>
      <c r="G984" s="3">
        <v>7823800</v>
      </c>
      <c r="H984" s="3">
        <v>6327600</v>
      </c>
      <c r="I984" s="3">
        <v>35274000</v>
      </c>
      <c r="J984" s="3">
        <v>22029000</v>
      </c>
      <c r="K984" s="3">
        <v>5255300</v>
      </c>
      <c r="L984" s="3">
        <v>21333000</v>
      </c>
      <c r="M984" s="3">
        <v>4022200</v>
      </c>
      <c r="N984" s="3">
        <v>2137100</v>
      </c>
      <c r="O984" s="3">
        <v>6544800</v>
      </c>
      <c r="P984" s="3">
        <v>8115400</v>
      </c>
      <c r="Q984" s="3">
        <v>7307100</v>
      </c>
      <c r="R984" s="3">
        <v>159360</v>
      </c>
      <c r="S984" s="3">
        <v>15072000</v>
      </c>
      <c r="T984" s="3">
        <v>2596400</v>
      </c>
      <c r="U984" s="3">
        <v>21002000</v>
      </c>
      <c r="V984" s="3">
        <v>18606000</v>
      </c>
      <c r="W984">
        <v>899</v>
      </c>
      <c r="X984">
        <v>812</v>
      </c>
      <c r="Y984" s="16">
        <v>1.5022003175521801</v>
      </c>
      <c r="Z984" s="17">
        <v>0.36688114532250399</v>
      </c>
      <c r="AA984" s="7" t="str">
        <f t="shared" si="18"/>
        <v xml:space="preserve">RPL14 </v>
      </c>
      <c r="AB984">
        <v>983</v>
      </c>
      <c r="AC984" t="s">
        <v>5943</v>
      </c>
      <c r="AD984">
        <v>899</v>
      </c>
    </row>
    <row r="985" spans="1:30">
      <c r="A985" t="s">
        <v>1922</v>
      </c>
      <c r="B985" t="s">
        <v>1923</v>
      </c>
      <c r="C985" s="10" t="s">
        <v>1924</v>
      </c>
      <c r="D985" t="s">
        <v>4797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207070</v>
      </c>
      <c r="K985" s="3">
        <v>0</v>
      </c>
      <c r="L985" s="3">
        <v>0</v>
      </c>
      <c r="M985" s="3">
        <v>0</v>
      </c>
      <c r="N985" s="3">
        <v>0</v>
      </c>
      <c r="O985" s="3">
        <v>0</v>
      </c>
      <c r="P985" s="3">
        <v>0</v>
      </c>
      <c r="Q985" s="3">
        <v>0</v>
      </c>
      <c r="R985" s="3">
        <v>0</v>
      </c>
      <c r="S985" s="3">
        <v>112210</v>
      </c>
      <c r="T985" s="3">
        <v>0</v>
      </c>
      <c r="U985" s="3">
        <v>0</v>
      </c>
      <c r="V985" s="3">
        <v>32686</v>
      </c>
      <c r="W985">
        <v>903</v>
      </c>
      <c r="X985">
        <v>816</v>
      </c>
      <c r="Y985" s="16">
        <v>0.86948811728709097</v>
      </c>
      <c r="Z985" s="17">
        <v>0.75058904960716299</v>
      </c>
      <c r="AA985" s="7" t="str">
        <f t="shared" si="18"/>
        <v>MSI2 I</v>
      </c>
      <c r="AB985">
        <v>984</v>
      </c>
      <c r="AC985" t="s">
        <v>4797</v>
      </c>
      <c r="AD985">
        <v>903</v>
      </c>
    </row>
    <row r="986" spans="1:30">
      <c r="A986" t="s">
        <v>1784</v>
      </c>
      <c r="B986" t="s">
        <v>1784</v>
      </c>
      <c r="C986" s="10" t="s">
        <v>1785</v>
      </c>
      <c r="D986" t="s">
        <v>4743</v>
      </c>
      <c r="E986" s="3">
        <v>15541</v>
      </c>
      <c r="F986" s="3">
        <v>0</v>
      </c>
      <c r="G986" s="3">
        <v>0</v>
      </c>
      <c r="H986" s="3">
        <v>0</v>
      </c>
      <c r="I986" s="3">
        <v>0</v>
      </c>
      <c r="J986" s="3">
        <v>0</v>
      </c>
      <c r="K986" s="3">
        <v>42388</v>
      </c>
      <c r="L986" s="3">
        <v>0</v>
      </c>
      <c r="M986" s="3">
        <v>0</v>
      </c>
      <c r="N986" s="3">
        <v>28781</v>
      </c>
      <c r="O986" s="3">
        <v>0</v>
      </c>
      <c r="P986" s="3">
        <v>0</v>
      </c>
      <c r="Q986" s="3">
        <v>0</v>
      </c>
      <c r="R986" s="3">
        <v>0</v>
      </c>
      <c r="S986" s="3">
        <v>24171</v>
      </c>
      <c r="T986" s="3">
        <v>0</v>
      </c>
      <c r="U986" s="3">
        <v>0</v>
      </c>
      <c r="V986" s="3">
        <v>162240</v>
      </c>
      <c r="W986">
        <v>845</v>
      </c>
      <c r="X986">
        <v>758</v>
      </c>
      <c r="Y986" s="16">
        <v>0.87362023728740501</v>
      </c>
      <c r="Z986" s="17">
        <v>0.77166545899333405</v>
      </c>
      <c r="AA986" s="7" t="str">
        <f t="shared" si="18"/>
        <v xml:space="preserve">WDR18 </v>
      </c>
      <c r="AB986">
        <v>985</v>
      </c>
      <c r="AC986" t="s">
        <v>5944</v>
      </c>
      <c r="AD986">
        <v>845</v>
      </c>
    </row>
    <row r="987" spans="1:30">
      <c r="A987" t="s">
        <v>1118</v>
      </c>
      <c r="B987" t="s">
        <v>1118</v>
      </c>
      <c r="C987" s="10" t="s">
        <v>1119</v>
      </c>
      <c r="D987" t="s">
        <v>4474</v>
      </c>
      <c r="E987" s="3">
        <v>0</v>
      </c>
      <c r="F987" s="3">
        <v>0</v>
      </c>
      <c r="G987" s="3">
        <v>0</v>
      </c>
      <c r="H987" s="3">
        <v>20402</v>
      </c>
      <c r="I987" s="3">
        <v>0</v>
      </c>
      <c r="J987" s="3">
        <v>0</v>
      </c>
      <c r="K987" s="3">
        <v>0</v>
      </c>
      <c r="L987" s="3">
        <v>0</v>
      </c>
      <c r="M987" s="3">
        <v>0</v>
      </c>
      <c r="N987" s="3">
        <v>0</v>
      </c>
      <c r="O987" s="3">
        <v>0</v>
      </c>
      <c r="P987" s="3">
        <v>0</v>
      </c>
      <c r="Q987" s="3">
        <v>0</v>
      </c>
      <c r="R987" s="3">
        <v>3902.2</v>
      </c>
      <c r="S987" s="3">
        <v>0</v>
      </c>
      <c r="T987" s="3">
        <v>0</v>
      </c>
      <c r="U987" s="3">
        <v>0</v>
      </c>
      <c r="V987" s="3">
        <v>16511</v>
      </c>
      <c r="W987">
        <v>553</v>
      </c>
      <c r="X987">
        <v>469</v>
      </c>
      <c r="Y987" s="16">
        <v>1.3487136163178199</v>
      </c>
      <c r="Z987" s="17">
        <v>0.43388839277427099</v>
      </c>
      <c r="AA987" s="7" t="str">
        <f t="shared" si="18"/>
        <v xml:space="preserve">RBM22 </v>
      </c>
      <c r="AB987">
        <v>986</v>
      </c>
      <c r="AC987" t="s">
        <v>5945</v>
      </c>
      <c r="AD987">
        <v>553</v>
      </c>
    </row>
    <row r="988" spans="1:30">
      <c r="A988" t="s">
        <v>2452</v>
      </c>
      <c r="B988" t="s">
        <v>2453</v>
      </c>
      <c r="C988" s="10" t="s">
        <v>2454</v>
      </c>
      <c r="D988" t="s">
        <v>5015</v>
      </c>
      <c r="E988" s="3">
        <v>12373000</v>
      </c>
      <c r="F988" s="3">
        <v>10644000</v>
      </c>
      <c r="G988" s="3">
        <v>1200800</v>
      </c>
      <c r="H988" s="3">
        <v>0</v>
      </c>
      <c r="I988" s="3">
        <v>12964000</v>
      </c>
      <c r="J988" s="3">
        <v>4309800</v>
      </c>
      <c r="K988" s="3">
        <v>11572000</v>
      </c>
      <c r="L988" s="3">
        <v>22832000</v>
      </c>
      <c r="M988" s="3">
        <v>1441400</v>
      </c>
      <c r="N988" s="3">
        <v>3597900</v>
      </c>
      <c r="O988" s="3">
        <v>8365200</v>
      </c>
      <c r="P988" s="3">
        <v>1954800</v>
      </c>
      <c r="Q988" s="3">
        <v>10292000</v>
      </c>
      <c r="R988" s="3">
        <v>150690</v>
      </c>
      <c r="S988" s="3">
        <v>13780000</v>
      </c>
      <c r="T988" s="3">
        <v>4879400</v>
      </c>
      <c r="U988" s="3">
        <v>19591000</v>
      </c>
      <c r="V988" s="3">
        <v>7471700</v>
      </c>
      <c r="W988">
        <v>1133</v>
      </c>
      <c r="X988">
        <v>1044</v>
      </c>
      <c r="Y988" s="16">
        <v>1.44405528075085</v>
      </c>
      <c r="Z988" s="17">
        <v>0.36611567746631402</v>
      </c>
      <c r="AA988" s="7" t="str">
        <f t="shared" si="18"/>
        <v xml:space="preserve">RPL27 </v>
      </c>
      <c r="AB988">
        <v>987</v>
      </c>
      <c r="AC988" t="s">
        <v>5946</v>
      </c>
      <c r="AD988">
        <v>1133</v>
      </c>
    </row>
    <row r="989" spans="1:30">
      <c r="A989" t="s">
        <v>754</v>
      </c>
      <c r="B989" t="s">
        <v>754</v>
      </c>
      <c r="C989" s="10" t="s">
        <v>755</v>
      </c>
      <c r="D989" t="s">
        <v>4336</v>
      </c>
      <c r="E989" s="3">
        <v>48053</v>
      </c>
      <c r="F989" s="3">
        <v>0</v>
      </c>
      <c r="G989" s="3">
        <v>0</v>
      </c>
      <c r="H989" s="3">
        <v>60809</v>
      </c>
      <c r="I989" s="3">
        <v>0</v>
      </c>
      <c r="J989" s="3">
        <v>0</v>
      </c>
      <c r="K989" s="3">
        <v>0</v>
      </c>
      <c r="L989" s="3">
        <v>17957</v>
      </c>
      <c r="M989" s="3">
        <v>0</v>
      </c>
      <c r="N989" s="3">
        <v>0</v>
      </c>
      <c r="O989" s="3">
        <v>0</v>
      </c>
      <c r="P989" s="3">
        <v>13421</v>
      </c>
      <c r="Q989" s="3">
        <v>0</v>
      </c>
      <c r="R989" s="3">
        <v>0</v>
      </c>
      <c r="S989" s="3">
        <v>5198.5</v>
      </c>
      <c r="T989" s="3">
        <v>18586</v>
      </c>
      <c r="U989" s="3">
        <v>0</v>
      </c>
      <c r="V989" s="3">
        <v>0</v>
      </c>
      <c r="W989">
        <v>401</v>
      </c>
      <c r="X989">
        <v>317</v>
      </c>
      <c r="Y989" s="16">
        <v>0.38460573245086299</v>
      </c>
      <c r="Z989" s="17">
        <v>0.85802757246453198</v>
      </c>
      <c r="AA989" s="7" t="str">
        <f t="shared" ref="AA989:AA1052" si="19">MID(C989,SEARCH("Gene_Symbol=",C989)+12,6)</f>
        <v xml:space="preserve">CPSF6 </v>
      </c>
      <c r="AB989">
        <v>988</v>
      </c>
      <c r="AC989" t="s">
        <v>5947</v>
      </c>
      <c r="AD989">
        <v>401</v>
      </c>
    </row>
    <row r="990" spans="1:30">
      <c r="A990" t="s">
        <v>2769</v>
      </c>
      <c r="B990" t="s">
        <v>2769</v>
      </c>
      <c r="C990" s="10" t="s">
        <v>2770</v>
      </c>
      <c r="D990" t="s">
        <v>5135</v>
      </c>
      <c r="E990" s="3">
        <v>46306</v>
      </c>
      <c r="F990" s="3">
        <v>134480</v>
      </c>
      <c r="G990" s="3">
        <v>1798300</v>
      </c>
      <c r="H990" s="3">
        <v>0</v>
      </c>
      <c r="I990" s="3">
        <v>469820</v>
      </c>
      <c r="J990" s="3">
        <v>3646200</v>
      </c>
      <c r="K990" s="3">
        <v>0</v>
      </c>
      <c r="L990" s="3">
        <v>883450</v>
      </c>
      <c r="M990" s="3">
        <v>107030</v>
      </c>
      <c r="N990" s="3">
        <v>0</v>
      </c>
      <c r="O990" s="3">
        <v>0</v>
      </c>
      <c r="P990" s="3">
        <v>0</v>
      </c>
      <c r="Q990" s="3">
        <v>0</v>
      </c>
      <c r="R990" s="3">
        <v>0</v>
      </c>
      <c r="S990" s="3">
        <v>1197000</v>
      </c>
      <c r="T990" s="3">
        <v>0</v>
      </c>
      <c r="U990" s="3">
        <v>0</v>
      </c>
      <c r="V990" s="3">
        <v>78784</v>
      </c>
      <c r="W990">
        <v>1266</v>
      </c>
      <c r="X990">
        <v>1174</v>
      </c>
      <c r="Y990" s="16">
        <v>0.72337306189388795</v>
      </c>
      <c r="Z990" s="17">
        <v>0.84118363490257397</v>
      </c>
      <c r="AA990" s="7" t="str">
        <f t="shared" si="19"/>
        <v>LSM4 U</v>
      </c>
      <c r="AB990">
        <v>989</v>
      </c>
      <c r="AC990" t="s">
        <v>5135</v>
      </c>
      <c r="AD990">
        <v>1266</v>
      </c>
    </row>
    <row r="991" spans="1:30">
      <c r="A991" t="s">
        <v>804</v>
      </c>
      <c r="B991" t="s">
        <v>805</v>
      </c>
      <c r="C991" s="10" t="s">
        <v>806</v>
      </c>
      <c r="D991" t="s">
        <v>4355</v>
      </c>
      <c r="E991" s="3">
        <v>31480</v>
      </c>
      <c r="F991" s="3">
        <v>4382800</v>
      </c>
      <c r="G991" s="3">
        <v>3515400</v>
      </c>
      <c r="H991" s="3">
        <v>10251000</v>
      </c>
      <c r="I991" s="3">
        <v>20876000</v>
      </c>
      <c r="J991" s="3">
        <v>26911000</v>
      </c>
      <c r="K991" s="3">
        <v>4756000</v>
      </c>
      <c r="L991" s="3">
        <v>7284800</v>
      </c>
      <c r="M991" s="3">
        <v>6428400</v>
      </c>
      <c r="N991" s="3">
        <v>2993500</v>
      </c>
      <c r="O991" s="3">
        <v>2270900</v>
      </c>
      <c r="P991" s="3">
        <v>3046600</v>
      </c>
      <c r="Q991" s="3">
        <v>8763900</v>
      </c>
      <c r="R991" s="3">
        <v>237150</v>
      </c>
      <c r="S991" s="3">
        <v>10196000</v>
      </c>
      <c r="T991" s="3">
        <v>2257000</v>
      </c>
      <c r="U991" s="3">
        <v>15783000</v>
      </c>
      <c r="V991" s="3">
        <v>11652000</v>
      </c>
      <c r="W991">
        <v>421</v>
      </c>
      <c r="X991">
        <v>337</v>
      </c>
      <c r="Y991" s="16">
        <v>1.43612493811033</v>
      </c>
      <c r="Z991" s="17">
        <v>0.30467445774053498</v>
      </c>
      <c r="AA991" s="7" t="str">
        <f t="shared" si="19"/>
        <v>RPS2 4</v>
      </c>
      <c r="AB991">
        <v>990</v>
      </c>
      <c r="AC991" t="s">
        <v>4355</v>
      </c>
      <c r="AD991">
        <v>421</v>
      </c>
    </row>
    <row r="992" spans="1:30">
      <c r="A992" t="s">
        <v>2617</v>
      </c>
      <c r="B992" t="s">
        <v>2618</v>
      </c>
      <c r="C992" s="10" t="s">
        <v>2619</v>
      </c>
      <c r="D992" t="s">
        <v>5076</v>
      </c>
      <c r="E992" s="3">
        <v>0</v>
      </c>
      <c r="F992" s="3">
        <v>358490</v>
      </c>
      <c r="G992" s="3">
        <v>68815</v>
      </c>
      <c r="H992" s="3">
        <v>448560</v>
      </c>
      <c r="I992" s="3">
        <v>534180</v>
      </c>
      <c r="J992" s="3">
        <v>293180</v>
      </c>
      <c r="K992" s="3">
        <v>64902</v>
      </c>
      <c r="L992" s="3">
        <v>1168700</v>
      </c>
      <c r="M992" s="3">
        <v>201130</v>
      </c>
      <c r="N992" s="3">
        <v>192970</v>
      </c>
      <c r="O992" s="3">
        <v>687610</v>
      </c>
      <c r="P992" s="3">
        <v>94069</v>
      </c>
      <c r="Q992" s="3">
        <v>457180</v>
      </c>
      <c r="R992" s="3">
        <v>148050</v>
      </c>
      <c r="S992" s="3">
        <v>16235</v>
      </c>
      <c r="T992" s="3">
        <v>321540</v>
      </c>
      <c r="U992" s="3">
        <v>1007900</v>
      </c>
      <c r="V992" s="3">
        <v>379410</v>
      </c>
      <c r="W992">
        <v>1200</v>
      </c>
      <c r="X992">
        <v>1110</v>
      </c>
      <c r="Y992" s="16">
        <v>1.6843814345513901</v>
      </c>
      <c r="Z992" s="17">
        <v>0.20020570891936401</v>
      </c>
      <c r="AA992" s="7" t="str">
        <f t="shared" si="19"/>
        <v xml:space="preserve">RCHY1 </v>
      </c>
      <c r="AB992">
        <v>991</v>
      </c>
      <c r="AC992" t="s">
        <v>5948</v>
      </c>
      <c r="AD992">
        <v>1200</v>
      </c>
    </row>
    <row r="993" spans="1:30">
      <c r="A993" t="s">
        <v>3259</v>
      </c>
      <c r="B993" t="s">
        <v>3259</v>
      </c>
      <c r="C993" s="10" t="s">
        <v>3260</v>
      </c>
      <c r="D993" t="s">
        <v>4549</v>
      </c>
      <c r="E993" s="3">
        <v>861810</v>
      </c>
      <c r="F993" s="3">
        <v>2766200</v>
      </c>
      <c r="G993" s="3">
        <v>100330</v>
      </c>
      <c r="H993" s="3">
        <v>0</v>
      </c>
      <c r="I993" s="3">
        <v>0</v>
      </c>
      <c r="J993" s="3">
        <v>0</v>
      </c>
      <c r="K993" s="3">
        <v>171840</v>
      </c>
      <c r="L993" s="3">
        <v>0</v>
      </c>
      <c r="M993" s="3">
        <v>0</v>
      </c>
      <c r="N993" s="3">
        <v>637750</v>
      </c>
      <c r="O993" s="3">
        <v>3269500</v>
      </c>
      <c r="P993" s="3">
        <v>1070500</v>
      </c>
      <c r="Q993" s="3">
        <v>0</v>
      </c>
      <c r="R993" s="3">
        <v>0</v>
      </c>
      <c r="S993" s="3">
        <v>0</v>
      </c>
      <c r="T993" s="3">
        <v>89798</v>
      </c>
      <c r="U993" s="3">
        <v>17944</v>
      </c>
      <c r="V993" s="3">
        <v>111330</v>
      </c>
      <c r="W993">
        <v>1471</v>
      </c>
      <c r="X993">
        <v>1378</v>
      </c>
      <c r="Y993" s="16">
        <v>1.62451025543243</v>
      </c>
      <c r="Z993" s="17">
        <v>0.70332284896611497</v>
      </c>
      <c r="AA993" s="7" t="str">
        <f t="shared" si="19"/>
        <v>NDUFAF</v>
      </c>
      <c r="AB993">
        <v>992</v>
      </c>
      <c r="AC993" t="s">
        <v>4549</v>
      </c>
      <c r="AD993">
        <v>1471</v>
      </c>
    </row>
    <row r="994" spans="1:30">
      <c r="A994" t="s">
        <v>475</v>
      </c>
      <c r="B994" t="s">
        <v>475</v>
      </c>
      <c r="C994" s="10" t="s">
        <v>476</v>
      </c>
      <c r="D994" t="s">
        <v>4226</v>
      </c>
      <c r="E994" s="3">
        <v>3606000</v>
      </c>
      <c r="F994" s="3">
        <v>886600</v>
      </c>
      <c r="G994" s="3">
        <v>1383800</v>
      </c>
      <c r="H994" s="3">
        <v>0</v>
      </c>
      <c r="I994" s="3">
        <v>3669700</v>
      </c>
      <c r="J994" s="3">
        <v>0</v>
      </c>
      <c r="K994" s="3">
        <v>17760000</v>
      </c>
      <c r="L994" s="3">
        <v>10132000</v>
      </c>
      <c r="M994" s="3">
        <v>2457500</v>
      </c>
      <c r="N994" s="3">
        <v>7016100</v>
      </c>
      <c r="O994" s="3">
        <v>701530</v>
      </c>
      <c r="P994" s="3">
        <v>698330</v>
      </c>
      <c r="Q994" s="3">
        <v>10664000</v>
      </c>
      <c r="R994" s="3">
        <v>2146400</v>
      </c>
      <c r="S994" s="3">
        <v>9757000</v>
      </c>
      <c r="T994" s="3">
        <v>6434500</v>
      </c>
      <c r="U994" s="3">
        <v>14838000</v>
      </c>
      <c r="V994" s="3">
        <v>4683300</v>
      </c>
      <c r="W994">
        <v>285</v>
      </c>
      <c r="X994">
        <v>202</v>
      </c>
      <c r="Y994" s="16">
        <v>1.33748270760058</v>
      </c>
      <c r="Z994" s="17">
        <v>0.280011848675283</v>
      </c>
      <c r="AA994" s="7" t="str">
        <f t="shared" si="19"/>
        <v xml:space="preserve">RPLP1 </v>
      </c>
      <c r="AB994">
        <v>993</v>
      </c>
      <c r="AC994" t="s">
        <v>5949</v>
      </c>
      <c r="AD994">
        <v>285</v>
      </c>
    </row>
    <row r="995" spans="1:30">
      <c r="A995" t="s">
        <v>1031</v>
      </c>
      <c r="B995" t="s">
        <v>1031</v>
      </c>
      <c r="C995" s="10" t="s">
        <v>1032</v>
      </c>
      <c r="D995" t="s">
        <v>5580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137600</v>
      </c>
      <c r="M995" s="3">
        <v>0</v>
      </c>
      <c r="N995" s="3">
        <v>43967</v>
      </c>
      <c r="O995" s="3">
        <v>0</v>
      </c>
      <c r="P995" s="3">
        <v>0</v>
      </c>
      <c r="Q995" s="3">
        <v>0</v>
      </c>
      <c r="R995" s="3">
        <v>0</v>
      </c>
      <c r="S995" s="3">
        <v>0</v>
      </c>
      <c r="T995" s="3">
        <v>0</v>
      </c>
      <c r="U995" s="3">
        <v>0</v>
      </c>
      <c r="V995" s="3">
        <v>21390</v>
      </c>
      <c r="W995">
        <v>515</v>
      </c>
      <c r="X995">
        <v>431</v>
      </c>
      <c r="Y995" s="16">
        <v>0.890860708007845</v>
      </c>
      <c r="Z995" s="17">
        <v>0.70824015215376801</v>
      </c>
      <c r="AA995" s="7" t="e">
        <f t="shared" si="19"/>
        <v>#VALUE!</v>
      </c>
      <c r="AB995">
        <v>994</v>
      </c>
      <c r="AC995" t="s">
        <v>5580</v>
      </c>
      <c r="AD995">
        <v>515</v>
      </c>
    </row>
    <row r="996" spans="1:30">
      <c r="A996" t="s">
        <v>847</v>
      </c>
      <c r="B996" t="s">
        <v>848</v>
      </c>
      <c r="C996" s="10" t="s">
        <v>849</v>
      </c>
      <c r="D996" t="s">
        <v>4370</v>
      </c>
      <c r="E996" s="3">
        <v>9593000</v>
      </c>
      <c r="F996" s="3">
        <v>2031700</v>
      </c>
      <c r="G996" s="3">
        <v>522900</v>
      </c>
      <c r="H996" s="3">
        <v>0</v>
      </c>
      <c r="I996" s="3">
        <v>4904100</v>
      </c>
      <c r="J996" s="3">
        <v>1899500</v>
      </c>
      <c r="K996" s="3">
        <v>8771800</v>
      </c>
      <c r="L996" s="3">
        <v>2115300</v>
      </c>
      <c r="M996" s="3">
        <v>1629200</v>
      </c>
      <c r="N996" s="3">
        <v>3057700</v>
      </c>
      <c r="O996" s="3">
        <v>1992600</v>
      </c>
      <c r="P996" s="3">
        <v>300370</v>
      </c>
      <c r="Q996" s="3">
        <v>4623300</v>
      </c>
      <c r="R996" s="3">
        <v>48724</v>
      </c>
      <c r="S996" s="3">
        <v>16909000</v>
      </c>
      <c r="T996" s="3">
        <v>5374500</v>
      </c>
      <c r="U996" s="3">
        <v>2201200</v>
      </c>
      <c r="V996" s="3">
        <v>4621600</v>
      </c>
      <c r="W996">
        <v>439</v>
      </c>
      <c r="X996">
        <v>355</v>
      </c>
      <c r="Y996" s="16">
        <v>1.45738265405603</v>
      </c>
      <c r="Z996" s="17">
        <v>0.45143232158958901</v>
      </c>
      <c r="AA996" s="7" t="str">
        <f t="shared" si="19"/>
        <v xml:space="preserve">RPS12 </v>
      </c>
      <c r="AB996">
        <v>995</v>
      </c>
      <c r="AC996" t="s">
        <v>5950</v>
      </c>
      <c r="AD996">
        <v>439</v>
      </c>
    </row>
    <row r="997" spans="1:30">
      <c r="A997" t="s">
        <v>3039</v>
      </c>
      <c r="B997" t="s">
        <v>3039</v>
      </c>
      <c r="C997" s="10" t="s">
        <v>3040</v>
      </c>
      <c r="D997" t="s">
        <v>5238</v>
      </c>
      <c r="E997" s="3">
        <v>2399800</v>
      </c>
      <c r="F997" s="3">
        <v>2576400</v>
      </c>
      <c r="G997" s="3">
        <v>1278500</v>
      </c>
      <c r="H997" s="3">
        <v>1950900</v>
      </c>
      <c r="I997" s="3">
        <v>12663000</v>
      </c>
      <c r="J997" s="3">
        <v>4620000</v>
      </c>
      <c r="K997" s="3">
        <v>6079900</v>
      </c>
      <c r="L997" s="3">
        <v>11764000</v>
      </c>
      <c r="M997" s="3">
        <v>4178700</v>
      </c>
      <c r="N997" s="3">
        <v>1277100</v>
      </c>
      <c r="O997" s="3">
        <v>1729900</v>
      </c>
      <c r="P997" s="3">
        <v>3439500</v>
      </c>
      <c r="Q997" s="3">
        <v>7409500</v>
      </c>
      <c r="R997" s="3">
        <v>92717</v>
      </c>
      <c r="S997" s="3">
        <v>9143100</v>
      </c>
      <c r="T997" s="3">
        <v>1641400</v>
      </c>
      <c r="U997" s="3">
        <v>14737000</v>
      </c>
      <c r="V997" s="3">
        <v>5815700</v>
      </c>
      <c r="W997">
        <v>1377</v>
      </c>
      <c r="X997">
        <v>1285</v>
      </c>
      <c r="Y997" s="16">
        <v>1.44928417634521</v>
      </c>
      <c r="Z997" s="17">
        <v>0.38404196586260603</v>
      </c>
      <c r="AA997" s="7" t="str">
        <f t="shared" si="19"/>
        <v xml:space="preserve">RPL24 </v>
      </c>
      <c r="AB997">
        <v>996</v>
      </c>
      <c r="AC997" t="s">
        <v>5951</v>
      </c>
      <c r="AD997">
        <v>1377</v>
      </c>
    </row>
    <row r="998" spans="1:30">
      <c r="A998" t="s">
        <v>3469</v>
      </c>
      <c r="B998" t="s">
        <v>3470</v>
      </c>
      <c r="C998" s="10" t="s">
        <v>3471</v>
      </c>
      <c r="D998" t="s">
        <v>5580</v>
      </c>
      <c r="E998" s="3">
        <v>107030</v>
      </c>
      <c r="F998" s="3">
        <v>6626300</v>
      </c>
      <c r="G998" s="3">
        <v>5538600</v>
      </c>
      <c r="H998" s="3">
        <v>9474400</v>
      </c>
      <c r="I998" s="3">
        <v>21859000</v>
      </c>
      <c r="J998" s="3">
        <v>31240000</v>
      </c>
      <c r="K998" s="3">
        <v>5797400</v>
      </c>
      <c r="L998" s="3">
        <v>17339000</v>
      </c>
      <c r="M998" s="3">
        <v>7050700</v>
      </c>
      <c r="N998" s="3">
        <v>4720100</v>
      </c>
      <c r="O998" s="3">
        <v>4790100</v>
      </c>
      <c r="P998" s="3">
        <v>8578000</v>
      </c>
      <c r="Q998" s="3">
        <v>14150000</v>
      </c>
      <c r="R998" s="3">
        <v>43219</v>
      </c>
      <c r="S998" s="3">
        <v>16000000</v>
      </c>
      <c r="T998" s="3">
        <v>3975700</v>
      </c>
      <c r="U998" s="3">
        <v>14830000</v>
      </c>
      <c r="V998" s="3">
        <v>14156000</v>
      </c>
      <c r="W998">
        <v>1559</v>
      </c>
      <c r="X998">
        <v>1463</v>
      </c>
      <c r="Y998" s="16">
        <v>1.4199900898143201</v>
      </c>
      <c r="Z998" s="17">
        <v>0.490953077235735</v>
      </c>
      <c r="AA998" s="7" t="e">
        <f t="shared" si="19"/>
        <v>#VALUE!</v>
      </c>
      <c r="AB998">
        <v>997</v>
      </c>
      <c r="AC998" t="s">
        <v>5580</v>
      </c>
      <c r="AD998">
        <v>1559</v>
      </c>
    </row>
    <row r="999" spans="1:30">
      <c r="A999" t="s">
        <v>1379</v>
      </c>
      <c r="B999" t="s">
        <v>1379</v>
      </c>
      <c r="C999" s="10" t="s">
        <v>1380</v>
      </c>
      <c r="D999" t="s">
        <v>4578</v>
      </c>
      <c r="E999" s="3">
        <v>52336</v>
      </c>
      <c r="F999" s="3">
        <v>293460</v>
      </c>
      <c r="G999" s="3">
        <v>19942</v>
      </c>
      <c r="H999" s="3">
        <v>21878</v>
      </c>
      <c r="I999" s="3">
        <v>0</v>
      </c>
      <c r="J999" s="3">
        <v>0</v>
      </c>
      <c r="K999" s="3">
        <v>110450</v>
      </c>
      <c r="L999" s="3">
        <v>83801</v>
      </c>
      <c r="M999" s="3">
        <v>0</v>
      </c>
      <c r="N999" s="3">
        <v>7455.1</v>
      </c>
      <c r="O999" s="3">
        <v>107870</v>
      </c>
      <c r="P999" s="3">
        <v>0</v>
      </c>
      <c r="Q999" s="3">
        <v>0</v>
      </c>
      <c r="R999" s="3">
        <v>0</v>
      </c>
      <c r="S999" s="3">
        <v>0</v>
      </c>
      <c r="T999" s="3">
        <v>62326</v>
      </c>
      <c r="U999" s="3">
        <v>0</v>
      </c>
      <c r="V999" s="3">
        <v>0</v>
      </c>
      <c r="W999">
        <v>665</v>
      </c>
      <c r="X999">
        <v>580</v>
      </c>
      <c r="Y999" s="16">
        <v>0.37869436823337199</v>
      </c>
      <c r="Z999" s="17">
        <v>0.89671975876632104</v>
      </c>
      <c r="AA999" s="7" t="str">
        <f t="shared" si="19"/>
        <v>SEC24C</v>
      </c>
      <c r="AB999">
        <v>998</v>
      </c>
      <c r="AC999" t="s">
        <v>4578</v>
      </c>
      <c r="AD999">
        <v>665</v>
      </c>
    </row>
    <row r="1000" spans="1:30">
      <c r="A1000" t="s">
        <v>3915</v>
      </c>
      <c r="B1000" t="s">
        <v>3916</v>
      </c>
      <c r="C1000" s="10" t="s">
        <v>3917</v>
      </c>
      <c r="D1000" t="s">
        <v>5580</v>
      </c>
      <c r="E1000" s="3">
        <v>0</v>
      </c>
      <c r="F1000" s="3">
        <v>594870</v>
      </c>
      <c r="G1000" s="3">
        <v>123850</v>
      </c>
      <c r="H1000" s="3">
        <v>682070</v>
      </c>
      <c r="I1000" s="3">
        <v>0</v>
      </c>
      <c r="J1000" s="3">
        <v>0</v>
      </c>
      <c r="K1000" s="3">
        <v>224820</v>
      </c>
      <c r="L1000" s="3">
        <v>4027200</v>
      </c>
      <c r="M1000" s="3">
        <v>700280</v>
      </c>
      <c r="N1000" s="3">
        <v>80230</v>
      </c>
      <c r="O1000" s="3">
        <v>330930</v>
      </c>
      <c r="P1000" s="3">
        <v>60097</v>
      </c>
      <c r="Q1000" s="3">
        <v>187230</v>
      </c>
      <c r="R1000" s="3">
        <v>0</v>
      </c>
      <c r="S1000" s="3">
        <v>2916.7</v>
      </c>
      <c r="T1000" s="3">
        <v>0</v>
      </c>
      <c r="U1000" s="3">
        <v>1513800</v>
      </c>
      <c r="V1000" s="3">
        <v>551290</v>
      </c>
      <c r="W1000">
        <v>1746</v>
      </c>
      <c r="X1000">
        <v>1648</v>
      </c>
      <c r="Y1000" s="16">
        <v>1.2794403875182101</v>
      </c>
      <c r="Z1000" s="17">
        <v>0.72734104571621305</v>
      </c>
      <c r="AA1000" s="7" t="e">
        <f t="shared" si="19"/>
        <v>#VALUE!</v>
      </c>
      <c r="AB1000">
        <v>999</v>
      </c>
      <c r="AC1000" t="s">
        <v>5580</v>
      </c>
      <c r="AD1000">
        <v>1746</v>
      </c>
    </row>
    <row r="1001" spans="1:30">
      <c r="A1001" t="s">
        <v>1281</v>
      </c>
      <c r="B1001" t="s">
        <v>1282</v>
      </c>
      <c r="C1001" s="10" t="s">
        <v>1283</v>
      </c>
      <c r="D1001" t="s">
        <v>4538</v>
      </c>
      <c r="E1001" s="3">
        <v>7204.2</v>
      </c>
      <c r="F1001" s="3">
        <v>760690</v>
      </c>
      <c r="G1001" s="3">
        <v>0</v>
      </c>
      <c r="H1001" s="3">
        <v>10232</v>
      </c>
      <c r="I1001" s="3">
        <v>0</v>
      </c>
      <c r="J1001" s="3">
        <v>52925</v>
      </c>
      <c r="K1001" s="3">
        <v>1269000</v>
      </c>
      <c r="L1001" s="3">
        <v>1980400</v>
      </c>
      <c r="M1001" s="3">
        <v>0</v>
      </c>
      <c r="N1001" s="3">
        <v>5923</v>
      </c>
      <c r="O1001" s="3">
        <v>0</v>
      </c>
      <c r="P1001" s="3">
        <v>0</v>
      </c>
      <c r="Q1001" s="3">
        <v>28228</v>
      </c>
      <c r="R1001" s="3">
        <v>0</v>
      </c>
      <c r="S1001" s="3">
        <v>0</v>
      </c>
      <c r="T1001" s="3">
        <v>21381</v>
      </c>
      <c r="U1001" s="3">
        <v>0</v>
      </c>
      <c r="V1001" s="3">
        <v>0</v>
      </c>
      <c r="W1001">
        <v>624</v>
      </c>
      <c r="X1001">
        <v>539</v>
      </c>
      <c r="Y1001" s="16">
        <v>0.24185529234202899</v>
      </c>
      <c r="Z1001" s="17">
        <v>0.91828544089160602</v>
      </c>
      <c r="AA1001" s="7" t="str">
        <f t="shared" si="19"/>
        <v xml:space="preserve">CSE1L </v>
      </c>
      <c r="AB1001">
        <v>1000</v>
      </c>
      <c r="AC1001" t="s">
        <v>5952</v>
      </c>
      <c r="AD1001">
        <v>624</v>
      </c>
    </row>
    <row r="1002" spans="1:30">
      <c r="A1002" t="s">
        <v>3751</v>
      </c>
      <c r="B1002" t="s">
        <v>3752</v>
      </c>
      <c r="C1002" s="10" t="s">
        <v>3753</v>
      </c>
      <c r="D1002" t="s">
        <v>5490</v>
      </c>
      <c r="E1002" s="3">
        <v>6864100</v>
      </c>
      <c r="F1002" s="3">
        <v>4269700</v>
      </c>
      <c r="G1002" s="3">
        <v>1747500</v>
      </c>
      <c r="H1002" s="3">
        <v>0</v>
      </c>
      <c r="I1002" s="3">
        <v>9092500</v>
      </c>
      <c r="J1002" s="3">
        <v>3755200</v>
      </c>
      <c r="K1002" s="3">
        <v>6875000</v>
      </c>
      <c r="L1002" s="3">
        <v>7674500</v>
      </c>
      <c r="M1002" s="3">
        <v>4027500</v>
      </c>
      <c r="N1002" s="3">
        <v>1770000</v>
      </c>
      <c r="O1002" s="3">
        <v>2079500</v>
      </c>
      <c r="P1002" s="3">
        <v>3659700</v>
      </c>
      <c r="Q1002" s="3">
        <v>1203000</v>
      </c>
      <c r="R1002" s="3">
        <v>745130</v>
      </c>
      <c r="S1002" s="3">
        <v>13972000</v>
      </c>
      <c r="T1002" s="3">
        <v>3380700</v>
      </c>
      <c r="U1002" s="3">
        <v>8421400</v>
      </c>
      <c r="V1002" s="3">
        <v>6512300</v>
      </c>
      <c r="W1002">
        <v>1677</v>
      </c>
      <c r="X1002">
        <v>1579</v>
      </c>
      <c r="Y1002" s="16">
        <v>1.2784532879711701</v>
      </c>
      <c r="Z1002" s="17">
        <v>0.20676781448475501</v>
      </c>
      <c r="AA1002" s="7" t="str">
        <f t="shared" si="19"/>
        <v xml:space="preserve">RPS26 </v>
      </c>
      <c r="AB1002">
        <v>1001</v>
      </c>
      <c r="AC1002" t="s">
        <v>5953</v>
      </c>
      <c r="AD1002">
        <v>1677</v>
      </c>
    </row>
    <row r="1003" spans="1:30">
      <c r="A1003" t="s">
        <v>2126</v>
      </c>
      <c r="B1003" t="s">
        <v>2126</v>
      </c>
      <c r="C1003" s="10" t="s">
        <v>2127</v>
      </c>
      <c r="D1003" t="s">
        <v>4887</v>
      </c>
      <c r="E1003" s="3">
        <v>0</v>
      </c>
      <c r="F1003" s="3">
        <v>46835</v>
      </c>
      <c r="G1003" s="3">
        <v>205500</v>
      </c>
      <c r="H1003" s="3">
        <v>78435</v>
      </c>
      <c r="I1003" s="3">
        <v>11615</v>
      </c>
      <c r="J1003" s="3">
        <v>182590</v>
      </c>
      <c r="K1003" s="3">
        <v>0</v>
      </c>
      <c r="L1003" s="3">
        <v>0</v>
      </c>
      <c r="M1003" s="3">
        <v>47688</v>
      </c>
      <c r="N1003" s="3">
        <v>18698</v>
      </c>
      <c r="O1003" s="3">
        <v>14110</v>
      </c>
      <c r="P1003" s="3">
        <v>173440</v>
      </c>
      <c r="Q1003" s="3">
        <v>0</v>
      </c>
      <c r="R1003" s="3">
        <v>128170</v>
      </c>
      <c r="S1003" s="3">
        <v>186480</v>
      </c>
      <c r="T1003" s="3">
        <v>27426</v>
      </c>
      <c r="U1003" s="3">
        <v>36091</v>
      </c>
      <c r="V1003" s="3">
        <v>536970</v>
      </c>
      <c r="W1003">
        <v>994</v>
      </c>
      <c r="X1003">
        <v>907</v>
      </c>
      <c r="Y1003" s="16">
        <v>1.66311930096955</v>
      </c>
      <c r="Z1003" s="17">
        <v>0.50265210249398695</v>
      </c>
      <c r="AA1003" s="7" t="str">
        <f t="shared" si="19"/>
        <v>LRRC47</v>
      </c>
      <c r="AB1003">
        <v>1002</v>
      </c>
      <c r="AC1003" t="s">
        <v>4887</v>
      </c>
      <c r="AD1003">
        <v>994</v>
      </c>
    </row>
    <row r="1004" spans="1:30">
      <c r="A1004" t="s">
        <v>1953</v>
      </c>
      <c r="B1004" t="s">
        <v>1953</v>
      </c>
      <c r="C1004" s="10" t="s">
        <v>1954</v>
      </c>
      <c r="D1004" t="s">
        <v>4810</v>
      </c>
      <c r="E1004" s="3">
        <v>15273</v>
      </c>
      <c r="F1004" s="3">
        <v>0</v>
      </c>
      <c r="G1004" s="3">
        <v>0</v>
      </c>
      <c r="H1004" s="3">
        <v>0</v>
      </c>
      <c r="I1004" s="3">
        <v>0</v>
      </c>
      <c r="J1004" s="3">
        <v>0</v>
      </c>
      <c r="K1004" s="3">
        <v>0</v>
      </c>
      <c r="L1004" s="3">
        <v>0</v>
      </c>
      <c r="M1004" s="3">
        <v>0</v>
      </c>
      <c r="N1004" s="3">
        <v>8888.9</v>
      </c>
      <c r="O1004" s="3">
        <v>0</v>
      </c>
      <c r="P1004" s="3">
        <v>0</v>
      </c>
      <c r="Q1004" s="3">
        <v>21389</v>
      </c>
      <c r="R1004" s="3">
        <v>0</v>
      </c>
      <c r="S1004" s="3">
        <v>0</v>
      </c>
      <c r="T1004" s="3">
        <v>0</v>
      </c>
      <c r="U1004" s="3">
        <v>50141</v>
      </c>
      <c r="V1004" s="3">
        <v>0</v>
      </c>
      <c r="W1004">
        <v>916</v>
      </c>
      <c r="X1004">
        <v>829</v>
      </c>
      <c r="Y1004" s="16">
        <v>0.62083657875916798</v>
      </c>
      <c r="Z1004" s="17">
        <v>0.80669276429047998</v>
      </c>
      <c r="AA1004" s="7" t="str">
        <f t="shared" si="19"/>
        <v xml:space="preserve">RRM2B </v>
      </c>
      <c r="AB1004">
        <v>1003</v>
      </c>
      <c r="AC1004" t="s">
        <v>5954</v>
      </c>
      <c r="AD1004">
        <v>916</v>
      </c>
    </row>
    <row r="1005" spans="1:30">
      <c r="A1005" t="s">
        <v>1076</v>
      </c>
      <c r="B1005" t="s">
        <v>1077</v>
      </c>
      <c r="C1005" s="10" t="s">
        <v>1078</v>
      </c>
      <c r="D1005" t="s">
        <v>4457</v>
      </c>
      <c r="E1005" s="3">
        <v>123450</v>
      </c>
      <c r="F1005" s="3">
        <v>285220</v>
      </c>
      <c r="G1005" s="3">
        <v>126910</v>
      </c>
      <c r="H1005" s="3">
        <v>0</v>
      </c>
      <c r="I1005" s="3">
        <v>124710</v>
      </c>
      <c r="J1005" s="3">
        <v>174100</v>
      </c>
      <c r="K1005" s="3">
        <v>362520</v>
      </c>
      <c r="L1005" s="3">
        <v>184740</v>
      </c>
      <c r="M1005" s="3">
        <v>0</v>
      </c>
      <c r="N1005" s="3">
        <v>272190</v>
      </c>
      <c r="O1005" s="3">
        <v>158670</v>
      </c>
      <c r="P1005" s="3">
        <v>0</v>
      </c>
      <c r="Q1005" s="3">
        <v>90570</v>
      </c>
      <c r="R1005" s="3">
        <v>0</v>
      </c>
      <c r="S1005" s="3">
        <v>939090</v>
      </c>
      <c r="T1005" s="3">
        <v>467750</v>
      </c>
      <c r="U1005" s="3">
        <v>0</v>
      </c>
      <c r="V1005" s="3">
        <v>499060</v>
      </c>
      <c r="W1005">
        <v>535</v>
      </c>
      <c r="X1005">
        <v>451</v>
      </c>
      <c r="Y1005" s="16">
        <v>0.64848163677997195</v>
      </c>
      <c r="Z1005" s="17">
        <v>0.87356856184675702</v>
      </c>
      <c r="AA1005" s="7" t="str">
        <f t="shared" si="19"/>
        <v xml:space="preserve">H2AFV </v>
      </c>
      <c r="AB1005">
        <v>1004</v>
      </c>
      <c r="AC1005" t="s">
        <v>5955</v>
      </c>
      <c r="AD1005">
        <v>535</v>
      </c>
    </row>
    <row r="1006" spans="1:30">
      <c r="A1006" s="1" t="s">
        <v>3730</v>
      </c>
      <c r="B1006" t="s">
        <v>3731</v>
      </c>
      <c r="C1006" s="10" t="s">
        <v>3732</v>
      </c>
      <c r="D1006" t="s">
        <v>5484</v>
      </c>
      <c r="E1006" s="3">
        <v>844200</v>
      </c>
      <c r="F1006" s="3">
        <v>521790</v>
      </c>
      <c r="G1006" s="3">
        <v>121630</v>
      </c>
      <c r="H1006" s="3">
        <v>520210</v>
      </c>
      <c r="I1006" s="3">
        <v>220470</v>
      </c>
      <c r="J1006" s="3">
        <v>58005</v>
      </c>
      <c r="K1006" s="3">
        <v>1345900</v>
      </c>
      <c r="L1006" s="3">
        <v>2264200</v>
      </c>
      <c r="M1006" s="3">
        <v>213410</v>
      </c>
      <c r="N1006" s="3">
        <v>267460</v>
      </c>
      <c r="O1006" s="3">
        <v>368320</v>
      </c>
      <c r="P1006" s="3">
        <v>778440</v>
      </c>
      <c r="Q1006" s="3">
        <v>662100</v>
      </c>
      <c r="R1006" s="3">
        <v>110710</v>
      </c>
      <c r="S1006" s="3">
        <v>109130</v>
      </c>
      <c r="T1006" s="3">
        <v>313100</v>
      </c>
      <c r="U1006" s="3">
        <v>2892600</v>
      </c>
      <c r="V1006" s="3">
        <v>642290</v>
      </c>
      <c r="W1006">
        <v>1669</v>
      </c>
      <c r="X1006">
        <v>1571</v>
      </c>
      <c r="Y1006" s="16">
        <v>1.5179225654291699</v>
      </c>
      <c r="Z1006" s="17">
        <v>0.15722445937509999</v>
      </c>
      <c r="AA1006" s="7" t="str">
        <f t="shared" si="19"/>
        <v xml:space="preserve">HLA-A </v>
      </c>
      <c r="AB1006">
        <v>1005</v>
      </c>
      <c r="AC1006" t="s">
        <v>5956</v>
      </c>
      <c r="AD1006">
        <v>1669</v>
      </c>
    </row>
    <row r="1007" spans="1:30">
      <c r="A1007" t="s">
        <v>193</v>
      </c>
      <c r="B1007" t="s">
        <v>193</v>
      </c>
      <c r="C1007" s="10" t="s">
        <v>194</v>
      </c>
      <c r="D1007" t="s">
        <v>5580</v>
      </c>
      <c r="E1007" s="3">
        <v>180320</v>
      </c>
      <c r="F1007" s="3">
        <v>143680</v>
      </c>
      <c r="G1007" s="3">
        <v>240610</v>
      </c>
      <c r="H1007" s="3">
        <v>405640</v>
      </c>
      <c r="I1007" s="3">
        <v>755950</v>
      </c>
      <c r="J1007" s="3">
        <v>538050</v>
      </c>
      <c r="K1007" s="3">
        <v>682060</v>
      </c>
      <c r="L1007" s="3">
        <v>789040</v>
      </c>
      <c r="M1007" s="3">
        <v>1300600</v>
      </c>
      <c r="N1007" s="3">
        <v>436300</v>
      </c>
      <c r="O1007" s="3">
        <v>86647</v>
      </c>
      <c r="P1007" s="3">
        <v>1960100</v>
      </c>
      <c r="Q1007" s="3">
        <v>266020</v>
      </c>
      <c r="R1007" s="3">
        <v>426340</v>
      </c>
      <c r="S1007" s="3">
        <v>1526900</v>
      </c>
      <c r="T1007" s="3">
        <v>409120</v>
      </c>
      <c r="U1007" s="3">
        <v>2471800</v>
      </c>
      <c r="V1007" s="3">
        <v>1918600</v>
      </c>
      <c r="W1007">
        <v>163</v>
      </c>
      <c r="X1007">
        <v>80</v>
      </c>
      <c r="Y1007" s="16">
        <v>1.3660870210073599</v>
      </c>
      <c r="Z1007" s="17">
        <v>0.26409114286189</v>
      </c>
      <c r="AA1007" s="7" t="e">
        <f t="shared" si="19"/>
        <v>#VALUE!</v>
      </c>
      <c r="AB1007">
        <v>1006</v>
      </c>
      <c r="AC1007" t="s">
        <v>5580</v>
      </c>
      <c r="AD1007">
        <v>163</v>
      </c>
    </row>
    <row r="1008" spans="1:30">
      <c r="A1008" t="s">
        <v>3418</v>
      </c>
      <c r="B1008" t="s">
        <v>3419</v>
      </c>
      <c r="C1008" s="10" t="s">
        <v>3420</v>
      </c>
      <c r="D1008" t="s">
        <v>5378</v>
      </c>
      <c r="E1008" s="3">
        <v>0</v>
      </c>
      <c r="F1008" s="3">
        <v>171760</v>
      </c>
      <c r="G1008" s="3">
        <v>1910000</v>
      </c>
      <c r="H1008" s="3">
        <v>225020</v>
      </c>
      <c r="I1008" s="3">
        <v>0</v>
      </c>
      <c r="J1008" s="3">
        <v>240630</v>
      </c>
      <c r="K1008" s="3">
        <v>107510</v>
      </c>
      <c r="L1008" s="3">
        <v>328700</v>
      </c>
      <c r="M1008" s="3">
        <v>67545</v>
      </c>
      <c r="N1008" s="3">
        <v>146070</v>
      </c>
      <c r="O1008" s="3">
        <v>0</v>
      </c>
      <c r="P1008" s="3">
        <v>59554</v>
      </c>
      <c r="Q1008" s="3">
        <v>0</v>
      </c>
      <c r="R1008" s="3">
        <v>0</v>
      </c>
      <c r="S1008" s="3">
        <v>0</v>
      </c>
      <c r="T1008" s="3">
        <v>147050</v>
      </c>
      <c r="U1008" s="3">
        <v>0</v>
      </c>
      <c r="V1008" s="3">
        <v>0</v>
      </c>
      <c r="W1008">
        <v>1539</v>
      </c>
      <c r="X1008">
        <v>1443</v>
      </c>
      <c r="Y1008" s="16">
        <v>0.218947224265613</v>
      </c>
      <c r="Z1008" s="17">
        <v>0.949110509188556</v>
      </c>
      <c r="AA1008" s="7" t="str">
        <f t="shared" si="19"/>
        <v>- 29 k</v>
      </c>
      <c r="AB1008">
        <v>1007</v>
      </c>
      <c r="AC1008" t="s">
        <v>5378</v>
      </c>
      <c r="AD1008">
        <v>1539</v>
      </c>
    </row>
    <row r="1009" spans="1:30">
      <c r="A1009" t="s">
        <v>1289</v>
      </c>
      <c r="B1009" t="s">
        <v>1290</v>
      </c>
      <c r="C1009" s="10" t="s">
        <v>1291</v>
      </c>
      <c r="D1009" t="s">
        <v>4541</v>
      </c>
      <c r="E1009" s="3">
        <v>0</v>
      </c>
      <c r="F1009" s="3">
        <v>30547</v>
      </c>
      <c r="G1009" s="3">
        <v>147510</v>
      </c>
      <c r="H1009" s="3">
        <v>305170</v>
      </c>
      <c r="I1009" s="3">
        <v>454690</v>
      </c>
      <c r="J1009" s="3">
        <v>408770</v>
      </c>
      <c r="K1009" s="3">
        <v>286440</v>
      </c>
      <c r="L1009" s="3">
        <v>205420</v>
      </c>
      <c r="M1009" s="3">
        <v>171820</v>
      </c>
      <c r="N1009" s="3">
        <v>16249</v>
      </c>
      <c r="O1009" s="3">
        <v>0</v>
      </c>
      <c r="P1009" s="3">
        <v>273080</v>
      </c>
      <c r="Q1009" s="3">
        <v>927490</v>
      </c>
      <c r="R1009" s="3">
        <v>0</v>
      </c>
      <c r="S1009" s="3">
        <v>39259</v>
      </c>
      <c r="T1009" s="3">
        <v>0</v>
      </c>
      <c r="U1009" s="3">
        <v>641610</v>
      </c>
      <c r="V1009" s="3">
        <v>177140</v>
      </c>
      <c r="W1009">
        <v>627</v>
      </c>
      <c r="X1009">
        <v>542</v>
      </c>
      <c r="Y1009" s="16">
        <v>1.05349995824493</v>
      </c>
      <c r="Z1009" s="17">
        <v>0.78703516516695105</v>
      </c>
      <c r="AA1009" s="7" t="str">
        <f t="shared" si="19"/>
        <v xml:space="preserve">HADHB </v>
      </c>
      <c r="AB1009">
        <v>1008</v>
      </c>
      <c r="AC1009" t="s">
        <v>5957</v>
      </c>
      <c r="AD1009">
        <v>627</v>
      </c>
    </row>
    <row r="1010" spans="1:30">
      <c r="A1010" t="s">
        <v>2711</v>
      </c>
      <c r="B1010" t="s">
        <v>2712</v>
      </c>
      <c r="C1010" s="10" t="s">
        <v>2713</v>
      </c>
      <c r="D1010" t="s">
        <v>5113</v>
      </c>
      <c r="E1010" s="3">
        <v>0</v>
      </c>
      <c r="F1010" s="3">
        <v>15663</v>
      </c>
      <c r="G1010" s="3">
        <v>0</v>
      </c>
      <c r="H1010" s="3">
        <v>0</v>
      </c>
      <c r="I1010" s="3">
        <v>81574</v>
      </c>
      <c r="J1010" s="3">
        <v>0</v>
      </c>
      <c r="K1010" s="3">
        <v>0</v>
      </c>
      <c r="L1010" s="3">
        <v>0</v>
      </c>
      <c r="M1010" s="3">
        <v>0</v>
      </c>
      <c r="N1010" s="3">
        <v>0</v>
      </c>
      <c r="O1010" s="3">
        <v>0</v>
      </c>
      <c r="P1010" s="3">
        <v>91491</v>
      </c>
      <c r="Q1010" s="3">
        <v>0</v>
      </c>
      <c r="R1010" s="3">
        <v>0</v>
      </c>
      <c r="S1010" s="3">
        <v>0</v>
      </c>
      <c r="T1010" s="3">
        <v>0</v>
      </c>
      <c r="U1010" s="3">
        <v>0</v>
      </c>
      <c r="V1010" s="3">
        <v>19403</v>
      </c>
      <c r="W1010">
        <v>1240</v>
      </c>
      <c r="X1010">
        <v>1149</v>
      </c>
      <c r="Y1010" s="16">
        <v>0.66777366870562005</v>
      </c>
      <c r="Z1010" s="17">
        <v>0.79529473152297603</v>
      </c>
      <c r="AA1010" s="7" t="str">
        <f t="shared" si="19"/>
        <v>ZC3H18</v>
      </c>
      <c r="AB1010">
        <v>1009</v>
      </c>
      <c r="AC1010" t="s">
        <v>5113</v>
      </c>
      <c r="AD1010">
        <v>1240</v>
      </c>
    </row>
    <row r="1011" spans="1:30">
      <c r="A1011" t="s">
        <v>1523</v>
      </c>
      <c r="B1011" t="s">
        <v>1523</v>
      </c>
      <c r="C1011" s="10" t="s">
        <v>1524</v>
      </c>
      <c r="D1011" t="s">
        <v>4637</v>
      </c>
      <c r="E1011" s="3">
        <v>0</v>
      </c>
      <c r="F1011" s="3">
        <v>0</v>
      </c>
      <c r="G1011" s="3">
        <v>11420</v>
      </c>
      <c r="H1011" s="3">
        <v>0</v>
      </c>
      <c r="I1011" s="3">
        <v>0</v>
      </c>
      <c r="J1011" s="3">
        <v>0</v>
      </c>
      <c r="K1011" s="3">
        <v>0</v>
      </c>
      <c r="L1011" s="3">
        <v>97112</v>
      </c>
      <c r="M1011" s="3">
        <v>50441</v>
      </c>
      <c r="N1011" s="3">
        <v>0</v>
      </c>
      <c r="O1011" s="3">
        <v>0</v>
      </c>
      <c r="P1011" s="3">
        <v>0</v>
      </c>
      <c r="Q1011" s="3">
        <v>0</v>
      </c>
      <c r="R1011" s="3">
        <v>19050</v>
      </c>
      <c r="S1011" s="3">
        <v>27315</v>
      </c>
      <c r="T1011" s="3">
        <v>0</v>
      </c>
      <c r="U1011" s="3">
        <v>0</v>
      </c>
      <c r="V1011" s="3">
        <v>173440</v>
      </c>
      <c r="W1011">
        <v>726</v>
      </c>
      <c r="X1011">
        <v>641</v>
      </c>
      <c r="Y1011" s="16">
        <v>0.97554084877151004</v>
      </c>
      <c r="Z1011" s="17">
        <v>0.74359728714478801</v>
      </c>
      <c r="AA1011" s="7" t="str">
        <f t="shared" si="19"/>
        <v>SUPT16</v>
      </c>
      <c r="AB1011">
        <v>1010</v>
      </c>
      <c r="AC1011" t="s">
        <v>4637</v>
      </c>
      <c r="AD1011">
        <v>726</v>
      </c>
    </row>
    <row r="1012" spans="1:30">
      <c r="A1012" t="s">
        <v>82</v>
      </c>
      <c r="B1012" t="s">
        <v>82</v>
      </c>
      <c r="C1012" s="10" t="s">
        <v>83</v>
      </c>
      <c r="D1012" t="s">
        <v>4068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261260</v>
      </c>
      <c r="M1012" s="3">
        <v>0</v>
      </c>
      <c r="N1012" s="3">
        <v>0</v>
      </c>
      <c r="O1012" s="3">
        <v>52982</v>
      </c>
      <c r="P1012" s="3">
        <v>0</v>
      </c>
      <c r="Q1012" s="3">
        <v>0</v>
      </c>
      <c r="R1012" s="3">
        <v>0</v>
      </c>
      <c r="S1012" s="3">
        <v>0</v>
      </c>
      <c r="T1012" s="3">
        <v>0</v>
      </c>
      <c r="U1012" s="3">
        <v>0</v>
      </c>
      <c r="V1012" s="3">
        <v>18644</v>
      </c>
      <c r="W1012">
        <v>117</v>
      </c>
      <c r="X1012">
        <v>34</v>
      </c>
      <c r="Y1012" s="16">
        <v>0.77993881849581503</v>
      </c>
      <c r="Z1012" s="17">
        <v>0.74574897067580403</v>
      </c>
      <c r="AA1012" s="7" t="str">
        <f t="shared" si="19"/>
        <v>C17orf</v>
      </c>
      <c r="AB1012">
        <v>1011</v>
      </c>
      <c r="AC1012" t="s">
        <v>4068</v>
      </c>
      <c r="AD1012">
        <v>117</v>
      </c>
    </row>
    <row r="1013" spans="1:30">
      <c r="A1013" t="s">
        <v>2138</v>
      </c>
      <c r="B1013" t="s">
        <v>2139</v>
      </c>
      <c r="C1013" s="10" t="s">
        <v>2140</v>
      </c>
      <c r="D1013" t="s">
        <v>4892</v>
      </c>
      <c r="E1013" s="3">
        <v>206320</v>
      </c>
      <c r="F1013" s="3">
        <v>135310</v>
      </c>
      <c r="G1013" s="3">
        <v>1269400</v>
      </c>
      <c r="H1013" s="3">
        <v>980510</v>
      </c>
      <c r="I1013" s="3">
        <v>604420</v>
      </c>
      <c r="J1013" s="3">
        <v>1533400</v>
      </c>
      <c r="K1013" s="3">
        <v>872430</v>
      </c>
      <c r="L1013" s="3">
        <v>1286100</v>
      </c>
      <c r="M1013" s="3">
        <v>1986100</v>
      </c>
      <c r="N1013" s="3">
        <v>567100</v>
      </c>
      <c r="O1013" s="3">
        <v>322430</v>
      </c>
      <c r="P1013" s="3">
        <v>1821300</v>
      </c>
      <c r="Q1013" s="3">
        <v>733230</v>
      </c>
      <c r="R1013" s="3">
        <v>1014200</v>
      </c>
      <c r="S1013" s="3">
        <v>908530</v>
      </c>
      <c r="T1013" s="3">
        <v>632790</v>
      </c>
      <c r="U1013" s="3">
        <v>2393200</v>
      </c>
      <c r="V1013" s="3">
        <v>4498400</v>
      </c>
      <c r="W1013">
        <v>1000</v>
      </c>
      <c r="X1013">
        <v>913</v>
      </c>
      <c r="Y1013" s="16">
        <v>1.28138596090697</v>
      </c>
      <c r="Z1013" s="17">
        <v>0.127766555621942</v>
      </c>
      <c r="AA1013" s="7" t="str">
        <f t="shared" si="19"/>
        <v>HNRNPM</v>
      </c>
      <c r="AB1013">
        <v>1012</v>
      </c>
      <c r="AC1013" t="s">
        <v>4892</v>
      </c>
      <c r="AD1013">
        <v>1000</v>
      </c>
    </row>
    <row r="1014" spans="1:30">
      <c r="A1014" t="s">
        <v>3689</v>
      </c>
      <c r="B1014" t="s">
        <v>3690</v>
      </c>
      <c r="C1014" s="10" t="s">
        <v>3691</v>
      </c>
      <c r="D1014" t="s">
        <v>5471</v>
      </c>
      <c r="E1014" s="3">
        <v>0</v>
      </c>
      <c r="F1014" s="3">
        <v>128200</v>
      </c>
      <c r="G1014" s="3">
        <v>55566</v>
      </c>
      <c r="H1014" s="3">
        <v>56666</v>
      </c>
      <c r="I1014" s="3">
        <v>65222</v>
      </c>
      <c r="J1014" s="3">
        <v>30537</v>
      </c>
      <c r="K1014" s="3">
        <v>0</v>
      </c>
      <c r="L1014" s="3">
        <v>315120</v>
      </c>
      <c r="M1014" s="3">
        <v>43736</v>
      </c>
      <c r="N1014" s="3">
        <v>8979.5</v>
      </c>
      <c r="O1014" s="3">
        <v>0</v>
      </c>
      <c r="P1014" s="3">
        <v>28594</v>
      </c>
      <c r="Q1014" s="3">
        <v>28310</v>
      </c>
      <c r="R1014" s="3">
        <v>168480</v>
      </c>
      <c r="S1014" s="3">
        <v>148430</v>
      </c>
      <c r="T1014" s="3">
        <v>80676</v>
      </c>
      <c r="U1014" s="3">
        <v>10869</v>
      </c>
      <c r="V1014" s="3">
        <v>138750</v>
      </c>
      <c r="W1014">
        <v>1652</v>
      </c>
      <c r="X1014">
        <v>1555</v>
      </c>
      <c r="Y1014" s="16">
        <v>1.3855389752253799</v>
      </c>
      <c r="Z1014" s="17">
        <v>0.54563217400406305</v>
      </c>
      <c r="AA1014" s="7" t="str">
        <f t="shared" si="19"/>
        <v>IARS I</v>
      </c>
      <c r="AB1014">
        <v>1013</v>
      </c>
      <c r="AC1014" t="s">
        <v>5471</v>
      </c>
      <c r="AD1014">
        <v>1652</v>
      </c>
    </row>
    <row r="1015" spans="1:30">
      <c r="A1015" t="s">
        <v>692</v>
      </c>
      <c r="B1015" t="s">
        <v>692</v>
      </c>
      <c r="C1015" s="10" t="s">
        <v>693</v>
      </c>
      <c r="D1015" t="s">
        <v>4312</v>
      </c>
      <c r="E1015" s="3">
        <v>52089</v>
      </c>
      <c r="F1015" s="3">
        <v>284550</v>
      </c>
      <c r="G1015" s="3">
        <v>340250</v>
      </c>
      <c r="H1015" s="3">
        <v>197380</v>
      </c>
      <c r="I1015" s="3">
        <v>963360</v>
      </c>
      <c r="J1015" s="3">
        <v>1341500</v>
      </c>
      <c r="K1015" s="3">
        <v>396940</v>
      </c>
      <c r="L1015" s="3">
        <v>619890</v>
      </c>
      <c r="M1015" s="3">
        <v>195440</v>
      </c>
      <c r="N1015" s="3">
        <v>180410</v>
      </c>
      <c r="O1015" s="3">
        <v>0</v>
      </c>
      <c r="P1015" s="3">
        <v>373730</v>
      </c>
      <c r="Q1015" s="3">
        <v>853620</v>
      </c>
      <c r="R1015" s="3">
        <v>797060</v>
      </c>
      <c r="S1015" s="3">
        <v>436240</v>
      </c>
      <c r="T1015" s="3">
        <v>99318</v>
      </c>
      <c r="U1015" s="3">
        <v>645560</v>
      </c>
      <c r="V1015" s="3">
        <v>559770</v>
      </c>
      <c r="W1015">
        <v>377</v>
      </c>
      <c r="X1015">
        <v>293</v>
      </c>
      <c r="Y1015" s="16">
        <v>1.32899756170428</v>
      </c>
      <c r="Z1015" s="17">
        <v>0.64247690695939896</v>
      </c>
      <c r="AA1015" s="7" t="str">
        <f t="shared" si="19"/>
        <v>HNRNPR</v>
      </c>
      <c r="AB1015">
        <v>1014</v>
      </c>
      <c r="AC1015" t="s">
        <v>4312</v>
      </c>
      <c r="AD1015">
        <v>377</v>
      </c>
    </row>
    <row r="1016" spans="1:30">
      <c r="A1016" t="s">
        <v>1672</v>
      </c>
      <c r="B1016" t="s">
        <v>1672</v>
      </c>
      <c r="C1016" s="10" t="s">
        <v>1673</v>
      </c>
      <c r="D1016" t="s">
        <v>4697</v>
      </c>
      <c r="E1016" s="3">
        <v>3275900</v>
      </c>
      <c r="F1016" s="3">
        <v>2005000</v>
      </c>
      <c r="G1016" s="3">
        <v>320700</v>
      </c>
      <c r="H1016" s="3">
        <v>0</v>
      </c>
      <c r="I1016" s="3">
        <v>8700800</v>
      </c>
      <c r="J1016" s="3">
        <v>578840</v>
      </c>
      <c r="K1016" s="3">
        <v>3839400</v>
      </c>
      <c r="L1016" s="3">
        <v>7554700</v>
      </c>
      <c r="M1016" s="3">
        <v>1315000</v>
      </c>
      <c r="N1016" s="3">
        <v>1748000</v>
      </c>
      <c r="O1016" s="3">
        <v>1151600</v>
      </c>
      <c r="P1016" s="3">
        <v>266370</v>
      </c>
      <c r="Q1016" s="3">
        <v>3491500</v>
      </c>
      <c r="R1016" s="3">
        <v>249330</v>
      </c>
      <c r="S1016" s="3">
        <v>7828400</v>
      </c>
      <c r="T1016" s="3">
        <v>914040</v>
      </c>
      <c r="U1016" s="3">
        <v>7025700</v>
      </c>
      <c r="V1016" s="3">
        <v>4335800</v>
      </c>
      <c r="W1016">
        <v>794</v>
      </c>
      <c r="X1016">
        <v>708</v>
      </c>
      <c r="Y1016" s="16">
        <v>1.2881662595146699</v>
      </c>
      <c r="Z1016" s="17">
        <v>0.36318417575379403</v>
      </c>
      <c r="AA1016" s="7" t="str">
        <f t="shared" si="19"/>
        <v xml:space="preserve">RPS24 </v>
      </c>
      <c r="AB1016">
        <v>1015</v>
      </c>
      <c r="AC1016" t="s">
        <v>5958</v>
      </c>
      <c r="AD1016">
        <v>794</v>
      </c>
    </row>
    <row r="1017" spans="1:30">
      <c r="A1017" t="s">
        <v>2252</v>
      </c>
      <c r="B1017" t="s">
        <v>2253</v>
      </c>
      <c r="C1017" s="10" t="s">
        <v>2254</v>
      </c>
      <c r="D1017" t="s">
        <v>4940</v>
      </c>
      <c r="E1017" s="3">
        <v>369850</v>
      </c>
      <c r="F1017" s="3">
        <v>1334200</v>
      </c>
      <c r="G1017" s="3">
        <v>1118500</v>
      </c>
      <c r="H1017" s="3">
        <v>362910</v>
      </c>
      <c r="I1017" s="3">
        <v>412420</v>
      </c>
      <c r="J1017" s="3">
        <v>551500</v>
      </c>
      <c r="K1017" s="3">
        <v>1494400</v>
      </c>
      <c r="L1017" s="3">
        <v>3397700</v>
      </c>
      <c r="M1017" s="3">
        <v>654060</v>
      </c>
      <c r="N1017" s="3">
        <v>483960</v>
      </c>
      <c r="O1017" s="3">
        <v>493910</v>
      </c>
      <c r="P1017" s="3">
        <v>811070</v>
      </c>
      <c r="Q1017" s="3">
        <v>527480</v>
      </c>
      <c r="R1017" s="3">
        <v>709050</v>
      </c>
      <c r="S1017" s="3">
        <v>209870</v>
      </c>
      <c r="T1017" s="3">
        <v>1347600</v>
      </c>
      <c r="U1017" s="3">
        <v>491080</v>
      </c>
      <c r="V1017" s="3">
        <v>2802800</v>
      </c>
      <c r="W1017">
        <v>1049</v>
      </c>
      <c r="X1017">
        <v>962</v>
      </c>
      <c r="Y1017" s="16">
        <v>1.3034481080999301</v>
      </c>
      <c r="Z1017" s="17">
        <v>7.61679404535828E-2</v>
      </c>
      <c r="AA1017" s="7" t="str">
        <f t="shared" si="19"/>
        <v>EEF2 E</v>
      </c>
      <c r="AB1017">
        <v>1016</v>
      </c>
      <c r="AC1017" t="s">
        <v>4940</v>
      </c>
      <c r="AD1017">
        <v>1049</v>
      </c>
    </row>
    <row r="1018" spans="1:30">
      <c r="A1018" t="s">
        <v>3409</v>
      </c>
      <c r="B1018" t="s">
        <v>3409</v>
      </c>
      <c r="C1018" s="10" t="s">
        <v>3410</v>
      </c>
      <c r="D1018" t="s">
        <v>5375</v>
      </c>
      <c r="E1018" s="3">
        <v>44095000</v>
      </c>
      <c r="F1018" s="3">
        <v>209410000</v>
      </c>
      <c r="G1018" s="3">
        <v>54805000</v>
      </c>
      <c r="H1018" s="3">
        <v>255670000</v>
      </c>
      <c r="I1018" s="3">
        <v>160440000</v>
      </c>
      <c r="J1018" s="3">
        <v>112150000</v>
      </c>
      <c r="K1018" s="3">
        <v>131210000</v>
      </c>
      <c r="L1018" s="3">
        <v>202910000</v>
      </c>
      <c r="M1018" s="3">
        <v>77731000</v>
      </c>
      <c r="N1018" s="3">
        <v>84928000</v>
      </c>
      <c r="O1018" s="3">
        <v>147730000</v>
      </c>
      <c r="P1018" s="3">
        <v>173950000</v>
      </c>
      <c r="Q1018" s="3">
        <v>81415000</v>
      </c>
      <c r="R1018" s="3">
        <v>3523300</v>
      </c>
      <c r="S1018" s="3">
        <v>108760000</v>
      </c>
      <c r="T1018" s="3">
        <v>53953000</v>
      </c>
      <c r="U1018" s="3">
        <v>218360000</v>
      </c>
      <c r="V1018" s="3">
        <v>169610000</v>
      </c>
      <c r="W1018">
        <v>1535</v>
      </c>
      <c r="X1018">
        <v>1439</v>
      </c>
      <c r="Y1018" s="16">
        <v>0.97897940608994505</v>
      </c>
      <c r="Z1018" s="17">
        <v>0.480911205844189</v>
      </c>
      <c r="AA1018" s="7" t="str">
        <f t="shared" si="19"/>
        <v>IGHV4-</v>
      </c>
      <c r="AB1018">
        <v>1017</v>
      </c>
      <c r="AC1018" t="s">
        <v>5375</v>
      </c>
      <c r="AD1018">
        <v>1535</v>
      </c>
    </row>
    <row r="1019" spans="1:30">
      <c r="A1019" t="s">
        <v>789</v>
      </c>
      <c r="B1019" t="s">
        <v>790</v>
      </c>
      <c r="C1019" s="10" t="s">
        <v>791</v>
      </c>
      <c r="D1019" t="s">
        <v>5580</v>
      </c>
      <c r="E1019" s="3">
        <v>12955000</v>
      </c>
      <c r="F1019" s="3">
        <v>5572200</v>
      </c>
      <c r="G1019" s="3">
        <v>2365200</v>
      </c>
      <c r="H1019" s="3">
        <v>0</v>
      </c>
      <c r="I1019" s="3">
        <v>22722000</v>
      </c>
      <c r="J1019" s="3">
        <v>10927000</v>
      </c>
      <c r="K1019" s="3">
        <v>14263000</v>
      </c>
      <c r="L1019" s="3">
        <v>15336000</v>
      </c>
      <c r="M1019" s="3">
        <v>8031800</v>
      </c>
      <c r="N1019" s="3">
        <v>6830300</v>
      </c>
      <c r="O1019" s="3">
        <v>5700300</v>
      </c>
      <c r="P1019" s="3">
        <v>5108900</v>
      </c>
      <c r="Q1019" s="3">
        <v>9502200</v>
      </c>
      <c r="R1019" s="3">
        <v>57841</v>
      </c>
      <c r="S1019" s="3">
        <v>26485000</v>
      </c>
      <c r="T1019" s="3">
        <v>6049000</v>
      </c>
      <c r="U1019" s="3">
        <v>10313000</v>
      </c>
      <c r="V1019" s="3">
        <v>11759000</v>
      </c>
      <c r="W1019">
        <v>415</v>
      </c>
      <c r="X1019">
        <v>331</v>
      </c>
      <c r="Y1019" s="16">
        <v>1.2563272691171501</v>
      </c>
      <c r="Z1019" s="17">
        <v>0.51842624715728802</v>
      </c>
      <c r="AA1019" s="7" t="e">
        <f t="shared" si="19"/>
        <v>#VALUE!</v>
      </c>
      <c r="AB1019">
        <v>1018</v>
      </c>
      <c r="AC1019" t="s">
        <v>5580</v>
      </c>
      <c r="AD1019">
        <v>415</v>
      </c>
    </row>
    <row r="1020" spans="1:30">
      <c r="A1020" t="s">
        <v>2232</v>
      </c>
      <c r="B1020" t="s">
        <v>2232</v>
      </c>
      <c r="C1020" s="10" t="s">
        <v>2233</v>
      </c>
      <c r="D1020" t="s">
        <v>4931</v>
      </c>
      <c r="E1020" s="3">
        <v>43651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  <c r="M1020" s="3">
        <v>0</v>
      </c>
      <c r="N1020" s="3">
        <v>0</v>
      </c>
      <c r="O1020" s="3">
        <v>0</v>
      </c>
      <c r="P1020" s="3">
        <v>0</v>
      </c>
      <c r="Q1020" s="3">
        <v>26946</v>
      </c>
      <c r="R1020" s="3">
        <v>0</v>
      </c>
      <c r="S1020" s="3">
        <v>0</v>
      </c>
      <c r="T1020" s="3">
        <v>0</v>
      </c>
      <c r="U1020" s="3">
        <v>8525.2000000000007</v>
      </c>
      <c r="V1020" s="3">
        <v>0</v>
      </c>
      <c r="W1020">
        <v>1040</v>
      </c>
      <c r="X1020">
        <v>953</v>
      </c>
      <c r="Y1020" s="16">
        <v>0.56619745501617802</v>
      </c>
      <c r="Z1020" s="17">
        <v>0.78275271295173099</v>
      </c>
      <c r="AA1020" s="7" t="str">
        <f t="shared" si="19"/>
        <v xml:space="preserve">NCBP2 </v>
      </c>
      <c r="AB1020">
        <v>1019</v>
      </c>
      <c r="AC1020" t="s">
        <v>5959</v>
      </c>
      <c r="AD1020">
        <v>1040</v>
      </c>
    </row>
    <row r="1021" spans="1:30">
      <c r="A1021" t="s">
        <v>2449</v>
      </c>
      <c r="B1021" t="s">
        <v>2450</v>
      </c>
      <c r="C1021" s="10" t="s">
        <v>2451</v>
      </c>
      <c r="D1021" t="s">
        <v>5014</v>
      </c>
      <c r="E1021" s="3">
        <v>9122100</v>
      </c>
      <c r="F1021" s="3">
        <v>2222700</v>
      </c>
      <c r="G1021" s="3">
        <v>334770</v>
      </c>
      <c r="H1021" s="3">
        <v>0</v>
      </c>
      <c r="I1021" s="3">
        <v>1309800</v>
      </c>
      <c r="J1021" s="3">
        <v>1086000</v>
      </c>
      <c r="K1021" s="3">
        <v>4296600</v>
      </c>
      <c r="L1021" s="3">
        <v>3538400</v>
      </c>
      <c r="M1021" s="3">
        <v>715220</v>
      </c>
      <c r="N1021" s="3">
        <v>2127500</v>
      </c>
      <c r="O1021" s="3">
        <v>1219400</v>
      </c>
      <c r="P1021" s="3">
        <v>1071600</v>
      </c>
      <c r="Q1021" s="3">
        <v>6044400</v>
      </c>
      <c r="R1021" s="3">
        <v>10390</v>
      </c>
      <c r="S1021" s="3">
        <v>9340500</v>
      </c>
      <c r="T1021" s="3">
        <v>2814900</v>
      </c>
      <c r="U1021" s="3">
        <v>1936100</v>
      </c>
      <c r="V1021" s="3">
        <v>4047500</v>
      </c>
      <c r="W1021">
        <v>1132</v>
      </c>
      <c r="X1021">
        <v>1043</v>
      </c>
      <c r="Y1021" s="16">
        <v>1.37016683214756</v>
      </c>
      <c r="Z1021" s="17">
        <v>0.53672293765484602</v>
      </c>
      <c r="AA1021" s="7" t="str">
        <f t="shared" si="19"/>
        <v xml:space="preserve">RPL22 </v>
      </c>
      <c r="AB1021">
        <v>1020</v>
      </c>
      <c r="AC1021" t="s">
        <v>5960</v>
      </c>
      <c r="AD1021">
        <v>1132</v>
      </c>
    </row>
    <row r="1022" spans="1:30">
      <c r="A1022" t="s">
        <v>2604</v>
      </c>
      <c r="B1022" t="s">
        <v>2605</v>
      </c>
      <c r="C1022" s="10" t="s">
        <v>2606</v>
      </c>
      <c r="D1022" t="s">
        <v>5580</v>
      </c>
      <c r="E1022" s="3">
        <v>4852000</v>
      </c>
      <c r="F1022" s="3">
        <v>7652800</v>
      </c>
      <c r="G1022" s="3">
        <v>974800</v>
      </c>
      <c r="H1022" s="3">
        <v>7047500</v>
      </c>
      <c r="I1022" s="3">
        <v>8042000</v>
      </c>
      <c r="J1022" s="3">
        <v>8697800</v>
      </c>
      <c r="K1022" s="3">
        <v>9057400</v>
      </c>
      <c r="L1022" s="3">
        <v>22401000</v>
      </c>
      <c r="M1022" s="3">
        <v>5404400</v>
      </c>
      <c r="N1022" s="3">
        <v>3720600</v>
      </c>
      <c r="O1022" s="3">
        <v>5718000</v>
      </c>
      <c r="P1022" s="3">
        <v>1916100</v>
      </c>
      <c r="Q1022" s="3">
        <v>8315600</v>
      </c>
      <c r="R1022" s="3">
        <v>160540</v>
      </c>
      <c r="S1022" s="3">
        <v>20575000</v>
      </c>
      <c r="T1022" s="3">
        <v>2255800</v>
      </c>
      <c r="U1022" s="3">
        <v>25572000</v>
      </c>
      <c r="V1022" s="3">
        <v>7616300</v>
      </c>
      <c r="W1022">
        <v>1194</v>
      </c>
      <c r="X1022">
        <v>1104</v>
      </c>
      <c r="Y1022" s="16">
        <v>1.2382634599587401</v>
      </c>
      <c r="Z1022" s="17">
        <v>0.46027773970716801</v>
      </c>
      <c r="AA1022" s="7" t="e">
        <f t="shared" si="19"/>
        <v>#VALUE!</v>
      </c>
      <c r="AB1022">
        <v>1021</v>
      </c>
      <c r="AC1022" t="s">
        <v>5580</v>
      </c>
      <c r="AD1022">
        <v>1194</v>
      </c>
    </row>
    <row r="1023" spans="1:30">
      <c r="A1023" t="s">
        <v>843</v>
      </c>
      <c r="B1023" t="s">
        <v>843</v>
      </c>
      <c r="C1023" s="10" t="s">
        <v>844</v>
      </c>
      <c r="D1023" t="s">
        <v>4368</v>
      </c>
      <c r="E1023" s="3">
        <v>0</v>
      </c>
      <c r="F1023" s="3">
        <v>0</v>
      </c>
      <c r="G1023" s="3">
        <v>13016</v>
      </c>
      <c r="H1023" s="3">
        <v>0</v>
      </c>
      <c r="I1023" s="3">
        <v>0</v>
      </c>
      <c r="J1023" s="3">
        <v>34226</v>
      </c>
      <c r="K1023" s="3">
        <v>0</v>
      </c>
      <c r="L1023" s="3">
        <v>0</v>
      </c>
      <c r="M1023" s="3">
        <v>0</v>
      </c>
      <c r="N1023" s="3">
        <v>11077</v>
      </c>
      <c r="O1023" s="3">
        <v>0</v>
      </c>
      <c r="P1023" s="3">
        <v>0</v>
      </c>
      <c r="Q1023" s="3">
        <v>0</v>
      </c>
      <c r="R1023" s="3">
        <v>0</v>
      </c>
      <c r="S1023" s="3">
        <v>56008</v>
      </c>
      <c r="T1023" s="3">
        <v>0</v>
      </c>
      <c r="U1023" s="3">
        <v>0</v>
      </c>
      <c r="V1023" s="3">
        <v>81772</v>
      </c>
      <c r="W1023">
        <v>437</v>
      </c>
      <c r="X1023">
        <v>353</v>
      </c>
      <c r="Y1023" s="16">
        <v>0.57166895572241205</v>
      </c>
      <c r="Z1023" s="17">
        <v>0.84208666181108105</v>
      </c>
      <c r="AA1023" s="7" t="str">
        <f t="shared" si="19"/>
        <v xml:space="preserve">TRA2A </v>
      </c>
      <c r="AB1023">
        <v>1022</v>
      </c>
      <c r="AC1023" t="s">
        <v>5961</v>
      </c>
      <c r="AD1023">
        <v>437</v>
      </c>
    </row>
    <row r="1024" spans="1:30">
      <c r="A1024" t="s">
        <v>3763</v>
      </c>
      <c r="B1024" t="s">
        <v>3763</v>
      </c>
      <c r="C1024" s="10" t="s">
        <v>3764</v>
      </c>
      <c r="D1024" t="s">
        <v>5495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  <c r="M1024" s="3">
        <v>0</v>
      </c>
      <c r="N1024" s="3">
        <v>22048</v>
      </c>
      <c r="O1024" s="3">
        <v>0</v>
      </c>
      <c r="P1024" s="3">
        <v>0</v>
      </c>
      <c r="Q1024" s="3">
        <v>0</v>
      </c>
      <c r="R1024" s="3">
        <v>0</v>
      </c>
      <c r="S1024" s="3">
        <v>158160</v>
      </c>
      <c r="T1024" s="3">
        <v>0</v>
      </c>
      <c r="U1024" s="3">
        <v>0</v>
      </c>
      <c r="V1024" s="3">
        <v>182040</v>
      </c>
      <c r="W1024">
        <v>1682</v>
      </c>
      <c r="X1024">
        <v>1584</v>
      </c>
      <c r="Y1024" s="16">
        <v>0.541401084731708</v>
      </c>
      <c r="Z1024" s="17">
        <v>0.87161306962372698</v>
      </c>
      <c r="AA1024" s="7" t="str">
        <f t="shared" si="19"/>
        <v>RBM4 T</v>
      </c>
      <c r="AB1024">
        <v>1023</v>
      </c>
      <c r="AC1024" t="s">
        <v>5495</v>
      </c>
      <c r="AD1024">
        <v>1682</v>
      </c>
    </row>
    <row r="1025" spans="1:30">
      <c r="A1025" t="s">
        <v>2397</v>
      </c>
      <c r="B1025" t="s">
        <v>2398</v>
      </c>
      <c r="C1025" s="10" t="s">
        <v>2399</v>
      </c>
      <c r="D1025" t="s">
        <v>4993</v>
      </c>
      <c r="E1025" s="3">
        <v>0</v>
      </c>
      <c r="F1025" s="3">
        <v>0</v>
      </c>
      <c r="G1025" s="3">
        <v>98937</v>
      </c>
      <c r="H1025" s="3">
        <v>0</v>
      </c>
      <c r="I1025" s="3">
        <v>0</v>
      </c>
      <c r="J1025" s="3">
        <v>0</v>
      </c>
      <c r="K1025" s="3">
        <v>0</v>
      </c>
      <c r="L1025" s="3">
        <v>0</v>
      </c>
      <c r="M1025" s="3">
        <v>0</v>
      </c>
      <c r="N1025" s="3">
        <v>0</v>
      </c>
      <c r="O1025" s="3">
        <v>0</v>
      </c>
      <c r="P1025" s="3">
        <v>36111</v>
      </c>
      <c r="Q1025" s="3">
        <v>0</v>
      </c>
      <c r="R1025" s="3">
        <v>0</v>
      </c>
      <c r="S1025" s="3">
        <v>0</v>
      </c>
      <c r="T1025" s="3">
        <v>0</v>
      </c>
      <c r="U1025" s="3">
        <v>0</v>
      </c>
      <c r="V1025" s="3">
        <v>11379</v>
      </c>
      <c r="W1025">
        <v>1110</v>
      </c>
      <c r="X1025">
        <v>1021</v>
      </c>
      <c r="Y1025" s="16">
        <v>0.63467026032728102</v>
      </c>
      <c r="Z1025" s="17">
        <v>0.77254441949656205</v>
      </c>
      <c r="AA1025" s="7" t="str">
        <f t="shared" si="19"/>
        <v>BCAP31</v>
      </c>
      <c r="AB1025">
        <v>1024</v>
      </c>
      <c r="AC1025" t="s">
        <v>4993</v>
      </c>
      <c r="AD1025">
        <v>1110</v>
      </c>
    </row>
    <row r="1026" spans="1:30">
      <c r="A1026" t="s">
        <v>2947</v>
      </c>
      <c r="B1026" t="s">
        <v>2947</v>
      </c>
      <c r="C1026" s="10" t="s">
        <v>2948</v>
      </c>
      <c r="D1026" t="s">
        <v>5205</v>
      </c>
      <c r="E1026" s="3">
        <v>0</v>
      </c>
      <c r="F1026" s="3">
        <v>0</v>
      </c>
      <c r="G1026" s="3">
        <v>93221</v>
      </c>
      <c r="H1026" s="3">
        <v>88794</v>
      </c>
      <c r="I1026" s="3">
        <v>78874</v>
      </c>
      <c r="J1026" s="3">
        <v>965140</v>
      </c>
      <c r="K1026" s="3">
        <v>270100</v>
      </c>
      <c r="L1026" s="3">
        <v>351150</v>
      </c>
      <c r="M1026" s="3">
        <v>66062</v>
      </c>
      <c r="N1026" s="3">
        <v>158140</v>
      </c>
      <c r="O1026" s="3">
        <v>0</v>
      </c>
      <c r="P1026" s="3">
        <v>208110</v>
      </c>
      <c r="Q1026" s="3">
        <v>110040</v>
      </c>
      <c r="R1026" s="3">
        <v>34283</v>
      </c>
      <c r="S1026" s="3">
        <v>1300000</v>
      </c>
      <c r="T1026" s="3">
        <v>56634</v>
      </c>
      <c r="U1026" s="3">
        <v>223230</v>
      </c>
      <c r="V1026" s="3">
        <v>313160</v>
      </c>
      <c r="W1026">
        <v>1340</v>
      </c>
      <c r="X1026">
        <v>1248</v>
      </c>
      <c r="Y1026" s="16">
        <v>1.4279002068941899</v>
      </c>
      <c r="Z1026" s="17">
        <v>0.59422135916341001</v>
      </c>
      <c r="AA1026" s="7" t="str">
        <f t="shared" si="19"/>
        <v>RPS4Y1</v>
      </c>
      <c r="AB1026">
        <v>1025</v>
      </c>
      <c r="AC1026" t="s">
        <v>5205</v>
      </c>
      <c r="AD1026">
        <v>1340</v>
      </c>
    </row>
    <row r="1027" spans="1:30">
      <c r="A1027" t="s">
        <v>3783</v>
      </c>
      <c r="B1027" t="s">
        <v>3783</v>
      </c>
      <c r="C1027" s="10" t="s">
        <v>3784</v>
      </c>
      <c r="D1027" t="s">
        <v>5505</v>
      </c>
      <c r="E1027" s="3">
        <v>0</v>
      </c>
      <c r="F1027" s="3">
        <v>0</v>
      </c>
      <c r="G1027" s="3">
        <v>0</v>
      </c>
      <c r="H1027" s="3">
        <v>0</v>
      </c>
      <c r="I1027" s="3">
        <v>157550</v>
      </c>
      <c r="J1027" s="3">
        <v>259020</v>
      </c>
      <c r="K1027" s="3">
        <v>0</v>
      </c>
      <c r="L1027" s="3">
        <v>0</v>
      </c>
      <c r="M1027" s="3">
        <v>30064</v>
      </c>
      <c r="N1027" s="3">
        <v>0</v>
      </c>
      <c r="O1027" s="3">
        <v>0</v>
      </c>
      <c r="P1027" s="3">
        <v>37168</v>
      </c>
      <c r="Q1027" s="3">
        <v>0</v>
      </c>
      <c r="R1027" s="3">
        <v>0</v>
      </c>
      <c r="S1027" s="3">
        <v>0</v>
      </c>
      <c r="T1027" s="3">
        <v>0</v>
      </c>
      <c r="U1027" s="3">
        <v>10510</v>
      </c>
      <c r="V1027" s="3">
        <v>0</v>
      </c>
      <c r="W1027">
        <v>1692</v>
      </c>
      <c r="X1027">
        <v>1594</v>
      </c>
      <c r="Y1027" s="16">
        <v>0.58952944314837896</v>
      </c>
      <c r="Z1027" s="17">
        <v>0.78768609294630298</v>
      </c>
      <c r="AA1027" s="7" t="str">
        <f t="shared" si="19"/>
        <v>EXOSC4</v>
      </c>
      <c r="AB1027">
        <v>1026</v>
      </c>
      <c r="AC1027" t="s">
        <v>5505</v>
      </c>
      <c r="AD1027">
        <v>1692</v>
      </c>
    </row>
    <row r="1028" spans="1:30">
      <c r="A1028" t="s">
        <v>559</v>
      </c>
      <c r="B1028" t="s">
        <v>560</v>
      </c>
      <c r="C1028" s="10" t="s">
        <v>561</v>
      </c>
      <c r="D1028" t="s">
        <v>4262</v>
      </c>
      <c r="E1028" s="3">
        <v>291540</v>
      </c>
      <c r="F1028" s="3">
        <v>1104500</v>
      </c>
      <c r="G1028" s="3">
        <v>165000</v>
      </c>
      <c r="H1028" s="3">
        <v>309200</v>
      </c>
      <c r="I1028" s="3">
        <v>160790</v>
      </c>
      <c r="J1028" s="3">
        <v>44457</v>
      </c>
      <c r="K1028" s="3">
        <v>545840</v>
      </c>
      <c r="L1028" s="3">
        <v>681750</v>
      </c>
      <c r="M1028" s="3">
        <v>357450</v>
      </c>
      <c r="N1028" s="3">
        <v>207230</v>
      </c>
      <c r="O1028" s="3">
        <v>402900</v>
      </c>
      <c r="P1028" s="3">
        <v>254970</v>
      </c>
      <c r="Q1028" s="3">
        <v>391020</v>
      </c>
      <c r="R1028" s="3">
        <v>149720</v>
      </c>
      <c r="S1028" s="3">
        <v>18177</v>
      </c>
      <c r="T1028" s="3">
        <v>296510</v>
      </c>
      <c r="U1028" s="3">
        <v>961790</v>
      </c>
      <c r="V1028" s="3">
        <v>359540</v>
      </c>
      <c r="W1028">
        <v>323</v>
      </c>
      <c r="X1028">
        <v>239</v>
      </c>
      <c r="Y1028" s="16">
        <v>1.47637206447034</v>
      </c>
      <c r="Z1028" s="17">
        <v>0.20348666919893499</v>
      </c>
      <c r="AA1028" s="7" t="str">
        <f t="shared" si="19"/>
        <v>IMMT I</v>
      </c>
      <c r="AB1028">
        <v>1027</v>
      </c>
      <c r="AC1028" t="s">
        <v>4262</v>
      </c>
      <c r="AD1028">
        <v>323</v>
      </c>
    </row>
    <row r="1029" spans="1:30">
      <c r="A1029" t="s">
        <v>2436</v>
      </c>
      <c r="B1029" t="s">
        <v>2437</v>
      </c>
      <c r="C1029" s="10" t="s">
        <v>2438</v>
      </c>
      <c r="D1029" t="s">
        <v>5009</v>
      </c>
      <c r="E1029" s="3">
        <v>8704800</v>
      </c>
      <c r="F1029" s="3">
        <v>5243300</v>
      </c>
      <c r="G1029" s="3">
        <v>5194200</v>
      </c>
      <c r="H1029" s="3">
        <v>4071800</v>
      </c>
      <c r="I1029" s="3">
        <v>774120</v>
      </c>
      <c r="J1029" s="3">
        <v>2201100</v>
      </c>
      <c r="K1029" s="3">
        <v>4156100</v>
      </c>
      <c r="L1029" s="3">
        <v>8829700</v>
      </c>
      <c r="M1029" s="3">
        <v>4710600</v>
      </c>
      <c r="N1029" s="3">
        <v>1891400</v>
      </c>
      <c r="O1029" s="3">
        <v>450380</v>
      </c>
      <c r="P1029" s="3">
        <v>6203700</v>
      </c>
      <c r="Q1029" s="3">
        <v>5028900</v>
      </c>
      <c r="R1029" s="3">
        <v>170830</v>
      </c>
      <c r="S1029" s="3">
        <v>1677800</v>
      </c>
      <c r="T1029" s="3">
        <v>3611400</v>
      </c>
      <c r="U1029" s="3">
        <v>2258800</v>
      </c>
      <c r="V1029" s="3">
        <v>4697500</v>
      </c>
      <c r="W1029">
        <v>1126</v>
      </c>
      <c r="X1029">
        <v>1037</v>
      </c>
      <c r="Y1029" s="16">
        <v>1.2651284789506101</v>
      </c>
      <c r="Z1029" s="17">
        <v>0.33308746951086898</v>
      </c>
      <c r="AA1029" s="7" t="str">
        <f t="shared" si="19"/>
        <v xml:space="preserve">GAPDH </v>
      </c>
      <c r="AB1029">
        <v>1028</v>
      </c>
      <c r="AC1029" t="s">
        <v>5962</v>
      </c>
      <c r="AD1029">
        <v>1126</v>
      </c>
    </row>
    <row r="1030" spans="1:30">
      <c r="A1030" t="s">
        <v>2500</v>
      </c>
      <c r="B1030" t="s">
        <v>2501</v>
      </c>
      <c r="C1030" s="10" t="s">
        <v>2502</v>
      </c>
      <c r="D1030" t="s">
        <v>5033</v>
      </c>
      <c r="E1030" s="3">
        <v>307190</v>
      </c>
      <c r="F1030" s="3">
        <v>938320</v>
      </c>
      <c r="G1030" s="3">
        <v>53180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  <c r="M1030" s="3">
        <v>127720</v>
      </c>
      <c r="N1030" s="3">
        <v>0</v>
      </c>
      <c r="O1030" s="3">
        <v>0</v>
      </c>
      <c r="P1030" s="3">
        <v>0</v>
      </c>
      <c r="Q1030" s="3">
        <v>80817</v>
      </c>
      <c r="R1030" s="3">
        <v>0</v>
      </c>
      <c r="S1030" s="3">
        <v>40459</v>
      </c>
      <c r="T1030" s="3">
        <v>0</v>
      </c>
      <c r="U1030" s="3">
        <v>0</v>
      </c>
      <c r="V1030" s="3">
        <v>150520</v>
      </c>
      <c r="W1030">
        <v>1152</v>
      </c>
      <c r="X1030">
        <v>1063</v>
      </c>
      <c r="Y1030" s="16">
        <v>0.46544118638332499</v>
      </c>
      <c r="Z1030" s="17">
        <v>0.88637114277682705</v>
      </c>
      <c r="AA1030" s="7" t="str">
        <f t="shared" si="19"/>
        <v>S100A7</v>
      </c>
      <c r="AB1030">
        <v>1029</v>
      </c>
      <c r="AC1030" t="s">
        <v>5033</v>
      </c>
      <c r="AD1030">
        <v>1152</v>
      </c>
    </row>
    <row r="1031" spans="1:30">
      <c r="A1031" t="s">
        <v>506</v>
      </c>
      <c r="B1031" t="s">
        <v>507</v>
      </c>
      <c r="C1031" s="10" t="s">
        <v>508</v>
      </c>
      <c r="D1031" t="s">
        <v>4240</v>
      </c>
      <c r="E1031" s="3">
        <v>0</v>
      </c>
      <c r="F1031" s="3">
        <v>0</v>
      </c>
      <c r="G1031" s="3">
        <v>145430</v>
      </c>
      <c r="H1031" s="3">
        <v>46512</v>
      </c>
      <c r="I1031" s="3">
        <v>25281</v>
      </c>
      <c r="J1031" s="3">
        <v>15654</v>
      </c>
      <c r="K1031" s="3">
        <v>22074</v>
      </c>
      <c r="L1031" s="3">
        <v>67107</v>
      </c>
      <c r="M1031" s="3">
        <v>87671</v>
      </c>
      <c r="N1031" s="3">
        <v>9695.6</v>
      </c>
      <c r="O1031" s="3">
        <v>8793.1</v>
      </c>
      <c r="P1031" s="3">
        <v>61707</v>
      </c>
      <c r="Q1031" s="3">
        <v>0</v>
      </c>
      <c r="R1031" s="3">
        <v>54535</v>
      </c>
      <c r="S1031" s="3">
        <v>0</v>
      </c>
      <c r="T1031" s="3">
        <v>0</v>
      </c>
      <c r="U1031" s="3">
        <v>217600</v>
      </c>
      <c r="V1031" s="3">
        <v>56342</v>
      </c>
      <c r="W1031">
        <v>299</v>
      </c>
      <c r="X1031">
        <v>216</v>
      </c>
      <c r="Y1031" s="16">
        <v>1.5055215479364401</v>
      </c>
      <c r="Z1031" s="17">
        <v>0.61766252426151802</v>
      </c>
      <c r="AA1031" s="7" t="str">
        <f t="shared" si="19"/>
        <v>SSB Lu</v>
      </c>
      <c r="AB1031">
        <v>1030</v>
      </c>
      <c r="AC1031" t="s">
        <v>4240</v>
      </c>
      <c r="AD1031">
        <v>299</v>
      </c>
    </row>
    <row r="1032" spans="1:30">
      <c r="A1032" t="s">
        <v>2961</v>
      </c>
      <c r="B1032" t="s">
        <v>2962</v>
      </c>
      <c r="C1032" s="10" t="s">
        <v>2963</v>
      </c>
      <c r="D1032" t="s">
        <v>5211</v>
      </c>
      <c r="E1032" s="3">
        <v>0</v>
      </c>
      <c r="F1032" s="3">
        <v>0</v>
      </c>
      <c r="G1032" s="3">
        <v>0</v>
      </c>
      <c r="H1032" s="3">
        <v>0</v>
      </c>
      <c r="I1032" s="3">
        <v>100800</v>
      </c>
      <c r="J1032" s="3">
        <v>0</v>
      </c>
      <c r="K1032" s="3">
        <v>0</v>
      </c>
      <c r="L1032" s="3">
        <v>0</v>
      </c>
      <c r="M1032" s="3">
        <v>0</v>
      </c>
      <c r="N1032" s="3">
        <v>0</v>
      </c>
      <c r="O1032" s="3">
        <v>0</v>
      </c>
      <c r="P1032" s="3">
        <v>44721</v>
      </c>
      <c r="Q1032" s="3">
        <v>0</v>
      </c>
      <c r="R1032" s="3">
        <v>22801</v>
      </c>
      <c r="S1032" s="3">
        <v>89593</v>
      </c>
      <c r="T1032" s="3">
        <v>0</v>
      </c>
      <c r="U1032" s="3">
        <v>43786</v>
      </c>
      <c r="V1032" s="3">
        <v>64933</v>
      </c>
      <c r="W1032">
        <v>1346</v>
      </c>
      <c r="X1032">
        <v>1254</v>
      </c>
      <c r="Y1032" s="16">
        <v>1.4055199778618299</v>
      </c>
      <c r="Z1032" s="17">
        <v>0.652534916246168</v>
      </c>
      <c r="AA1032" s="7" t="str">
        <f t="shared" si="19"/>
        <v xml:space="preserve">KPNA1 </v>
      </c>
      <c r="AB1032">
        <v>1031</v>
      </c>
      <c r="AC1032" t="s">
        <v>5963</v>
      </c>
      <c r="AD1032">
        <v>1346</v>
      </c>
    </row>
    <row r="1033" spans="1:30">
      <c r="A1033" t="s">
        <v>1958</v>
      </c>
      <c r="B1033" t="s">
        <v>1958</v>
      </c>
      <c r="C1033" s="10" t="s">
        <v>1959</v>
      </c>
      <c r="D1033" t="s">
        <v>4812</v>
      </c>
      <c r="E1033" s="3">
        <v>26339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  <c r="M1033" s="3">
        <v>0</v>
      </c>
      <c r="N1033" s="3">
        <v>11328</v>
      </c>
      <c r="O1033" s="3">
        <v>0</v>
      </c>
      <c r="P1033" s="3">
        <v>0</v>
      </c>
      <c r="Q1033" s="3">
        <v>24728</v>
      </c>
      <c r="R1033" s="3">
        <v>0</v>
      </c>
      <c r="S1033" s="3">
        <v>0</v>
      </c>
      <c r="T1033" s="3">
        <v>19189</v>
      </c>
      <c r="U1033" s="3">
        <v>0</v>
      </c>
      <c r="V1033" s="3">
        <v>0</v>
      </c>
      <c r="W1033">
        <v>918</v>
      </c>
      <c r="X1033">
        <v>831</v>
      </c>
      <c r="Y1033" s="16">
        <v>6.5753388376843497E-2</v>
      </c>
      <c r="Z1033" s="17">
        <v>0.97812706727327403</v>
      </c>
      <c r="AA1033" s="7" t="str">
        <f t="shared" si="19"/>
        <v>PTER I</v>
      </c>
      <c r="AB1033">
        <v>1032</v>
      </c>
      <c r="AC1033" t="s">
        <v>4812</v>
      </c>
      <c r="AD1033">
        <v>918</v>
      </c>
    </row>
    <row r="1034" spans="1:30">
      <c r="A1034" t="s">
        <v>12</v>
      </c>
      <c r="B1034" t="s">
        <v>12</v>
      </c>
      <c r="C1034" s="10" t="s">
        <v>13</v>
      </c>
      <c r="D1034" t="s">
        <v>4040</v>
      </c>
      <c r="E1034" s="3">
        <v>0</v>
      </c>
      <c r="F1034" s="3">
        <v>0</v>
      </c>
      <c r="G1034" s="3">
        <v>6160.1</v>
      </c>
      <c r="H1034" s="3">
        <v>11947</v>
      </c>
      <c r="I1034" s="3">
        <v>0</v>
      </c>
      <c r="J1034" s="3">
        <v>0</v>
      </c>
      <c r="K1034" s="3">
        <v>0</v>
      </c>
      <c r="L1034" s="3">
        <v>0</v>
      </c>
      <c r="M1034" s="3">
        <v>0</v>
      </c>
      <c r="N1034" s="3">
        <v>0</v>
      </c>
      <c r="O1034" s="3">
        <v>0</v>
      </c>
      <c r="P1034" s="3">
        <v>0</v>
      </c>
      <c r="Q1034" s="3">
        <v>0</v>
      </c>
      <c r="R1034" s="3">
        <v>0</v>
      </c>
      <c r="S1034" s="3">
        <v>0</v>
      </c>
      <c r="T1034" s="3">
        <v>0</v>
      </c>
      <c r="U1034" s="3">
        <v>0</v>
      </c>
      <c r="V1034" s="3">
        <v>0</v>
      </c>
      <c r="W1034">
        <v>88</v>
      </c>
      <c r="X1034">
        <v>5</v>
      </c>
      <c r="Y1034" s="16">
        <v>0</v>
      </c>
      <c r="Z1034" s="17" t="s">
        <v>6167</v>
      </c>
      <c r="AA1034" s="7" t="str">
        <f t="shared" si="19"/>
        <v>NGDN I</v>
      </c>
      <c r="AB1034">
        <v>1033</v>
      </c>
      <c r="AC1034" t="s">
        <v>4040</v>
      </c>
      <c r="AD1034">
        <v>88</v>
      </c>
    </row>
    <row r="1035" spans="1:30">
      <c r="A1035" t="s">
        <v>19</v>
      </c>
      <c r="B1035" t="s">
        <v>19</v>
      </c>
      <c r="C1035" s="10" t="s">
        <v>20</v>
      </c>
      <c r="D1035" t="s">
        <v>4043</v>
      </c>
      <c r="E1035" s="3">
        <v>26646</v>
      </c>
      <c r="F1035" s="3">
        <v>0</v>
      </c>
      <c r="G1035" s="3">
        <v>0</v>
      </c>
      <c r="H1035" s="3">
        <v>0</v>
      </c>
      <c r="I1035" s="3">
        <v>0</v>
      </c>
      <c r="J1035" s="3">
        <v>0</v>
      </c>
      <c r="K1035" s="3">
        <v>0</v>
      </c>
      <c r="L1035" s="3">
        <v>0</v>
      </c>
      <c r="M1035" s="3">
        <v>0</v>
      </c>
      <c r="N1035" s="3">
        <v>0</v>
      </c>
      <c r="O1035" s="3">
        <v>0</v>
      </c>
      <c r="P1035" s="3">
        <v>0</v>
      </c>
      <c r="Q1035" s="3">
        <v>0</v>
      </c>
      <c r="R1035" s="3">
        <v>0</v>
      </c>
      <c r="S1035" s="3">
        <v>0</v>
      </c>
      <c r="T1035" s="3">
        <v>0</v>
      </c>
      <c r="U1035" s="3">
        <v>0</v>
      </c>
      <c r="V1035" s="3">
        <v>0</v>
      </c>
      <c r="W1035">
        <v>91</v>
      </c>
      <c r="X1035">
        <v>8</v>
      </c>
      <c r="Y1035" s="16">
        <v>0</v>
      </c>
      <c r="Z1035" s="17" t="s">
        <v>6167</v>
      </c>
      <c r="AA1035" s="7" t="str">
        <f t="shared" si="19"/>
        <v>RNASE7</v>
      </c>
      <c r="AB1035">
        <v>1034</v>
      </c>
      <c r="AC1035" t="s">
        <v>4043</v>
      </c>
      <c r="AD1035">
        <v>91</v>
      </c>
    </row>
    <row r="1036" spans="1:30">
      <c r="A1036" t="s">
        <v>30</v>
      </c>
      <c r="B1036" t="s">
        <v>30</v>
      </c>
      <c r="C1036" s="10" t="s">
        <v>31</v>
      </c>
      <c r="D1036" t="s">
        <v>4048</v>
      </c>
      <c r="E1036" s="3">
        <v>0</v>
      </c>
      <c r="F1036" s="3">
        <v>0</v>
      </c>
      <c r="G1036" s="3">
        <v>0</v>
      </c>
      <c r="H1036" s="3">
        <v>28093</v>
      </c>
      <c r="I1036" s="3">
        <v>0</v>
      </c>
      <c r="J1036" s="3">
        <v>0</v>
      </c>
      <c r="K1036" s="3">
        <v>0</v>
      </c>
      <c r="L1036" s="3">
        <v>0</v>
      </c>
      <c r="M1036" s="3">
        <v>0</v>
      </c>
      <c r="N1036" s="3">
        <v>0</v>
      </c>
      <c r="O1036" s="3">
        <v>0</v>
      </c>
      <c r="P1036" s="3">
        <v>0</v>
      </c>
      <c r="Q1036" s="3">
        <v>0</v>
      </c>
      <c r="R1036" s="3">
        <v>0</v>
      </c>
      <c r="S1036" s="3">
        <v>0</v>
      </c>
      <c r="T1036" s="3">
        <v>0</v>
      </c>
      <c r="U1036" s="3">
        <v>0</v>
      </c>
      <c r="V1036" s="3">
        <v>0</v>
      </c>
      <c r="W1036">
        <v>96</v>
      </c>
      <c r="X1036">
        <v>13</v>
      </c>
      <c r="Y1036" s="16">
        <v>0</v>
      </c>
      <c r="Z1036" s="17" t="s">
        <v>6167</v>
      </c>
      <c r="AA1036" s="7" t="str">
        <f t="shared" si="19"/>
        <v xml:space="preserve">ARPC2 </v>
      </c>
      <c r="AB1036">
        <v>1035</v>
      </c>
      <c r="AC1036" t="s">
        <v>5964</v>
      </c>
      <c r="AD1036">
        <v>96</v>
      </c>
    </row>
    <row r="1037" spans="1:30">
      <c r="A1037" t="s">
        <v>49</v>
      </c>
      <c r="B1037" t="s">
        <v>49</v>
      </c>
      <c r="C1037" s="10" t="s">
        <v>50</v>
      </c>
      <c r="D1037" t="s">
        <v>4054</v>
      </c>
      <c r="E1037" s="3">
        <v>20999</v>
      </c>
      <c r="F1037" s="3">
        <v>0</v>
      </c>
      <c r="G1037" s="3">
        <v>0</v>
      </c>
      <c r="H1037" s="3">
        <v>3719.5</v>
      </c>
      <c r="I1037" s="3">
        <v>0</v>
      </c>
      <c r="J1037" s="3">
        <v>0</v>
      </c>
      <c r="K1037" s="3">
        <v>0</v>
      </c>
      <c r="L1037" s="3">
        <v>33392</v>
      </c>
      <c r="M1037" s="3">
        <v>0</v>
      </c>
      <c r="N1037" s="3">
        <v>0</v>
      </c>
      <c r="O1037" s="3">
        <v>0</v>
      </c>
      <c r="P1037" s="3">
        <v>0</v>
      </c>
      <c r="Q1037" s="3">
        <v>0</v>
      </c>
      <c r="R1037" s="3">
        <v>0</v>
      </c>
      <c r="S1037" s="3">
        <v>0</v>
      </c>
      <c r="T1037" s="3">
        <v>0</v>
      </c>
      <c r="U1037" s="3">
        <v>0</v>
      </c>
      <c r="V1037" s="3">
        <v>0</v>
      </c>
      <c r="W1037">
        <v>103</v>
      </c>
      <c r="X1037">
        <v>20</v>
      </c>
      <c r="Y1037" s="16">
        <v>0</v>
      </c>
      <c r="Z1037" s="17" t="s">
        <v>6167</v>
      </c>
      <c r="AA1037" s="7" t="str">
        <f t="shared" si="19"/>
        <v>CRYZ Q</v>
      </c>
      <c r="AB1037">
        <v>1036</v>
      </c>
      <c r="AC1037" t="s">
        <v>4054</v>
      </c>
      <c r="AD1037">
        <v>103</v>
      </c>
    </row>
    <row r="1038" spans="1:30">
      <c r="A1038" t="s">
        <v>80</v>
      </c>
      <c r="B1038" t="s">
        <v>80</v>
      </c>
      <c r="C1038" s="10" t="s">
        <v>81</v>
      </c>
      <c r="D1038" t="s">
        <v>4067</v>
      </c>
      <c r="E1038" s="3">
        <v>0</v>
      </c>
      <c r="F1038" s="3">
        <v>0</v>
      </c>
      <c r="G1038" s="3">
        <v>0</v>
      </c>
      <c r="H1038" s="3">
        <v>10915</v>
      </c>
      <c r="I1038" s="3">
        <v>0</v>
      </c>
      <c r="J1038" s="3">
        <v>0</v>
      </c>
      <c r="K1038" s="3">
        <v>0</v>
      </c>
      <c r="L1038" s="3">
        <v>0</v>
      </c>
      <c r="M1038" s="3">
        <v>0</v>
      </c>
      <c r="N1038" s="3">
        <v>0</v>
      </c>
      <c r="O1038" s="3">
        <v>0</v>
      </c>
      <c r="P1038" s="3">
        <v>0</v>
      </c>
      <c r="Q1038" s="3">
        <v>0</v>
      </c>
      <c r="R1038" s="3">
        <v>0</v>
      </c>
      <c r="S1038" s="3">
        <v>0</v>
      </c>
      <c r="T1038" s="3">
        <v>0</v>
      </c>
      <c r="U1038" s="3">
        <v>0</v>
      </c>
      <c r="V1038" s="3">
        <v>0</v>
      </c>
      <c r="W1038">
        <v>116</v>
      </c>
      <c r="X1038">
        <v>33</v>
      </c>
      <c r="Y1038" s="16">
        <v>0</v>
      </c>
      <c r="Z1038" s="17" t="s">
        <v>6167</v>
      </c>
      <c r="AA1038" s="7" t="str">
        <f t="shared" si="19"/>
        <v>C21orf</v>
      </c>
      <c r="AB1038">
        <v>1037</v>
      </c>
      <c r="AC1038" t="s">
        <v>4067</v>
      </c>
      <c r="AD1038">
        <v>116</v>
      </c>
    </row>
    <row r="1039" spans="1:30">
      <c r="A1039" t="s">
        <v>96</v>
      </c>
      <c r="B1039" t="s">
        <v>97</v>
      </c>
      <c r="C1039" s="10" t="s">
        <v>98</v>
      </c>
      <c r="D1039" t="s">
        <v>4074</v>
      </c>
      <c r="E1039" s="3">
        <v>37409</v>
      </c>
      <c r="F1039" s="3">
        <v>0</v>
      </c>
      <c r="G1039" s="3">
        <v>0</v>
      </c>
      <c r="H1039" s="3">
        <v>41819</v>
      </c>
      <c r="I1039" s="3">
        <v>0</v>
      </c>
      <c r="J1039" s="3">
        <v>0</v>
      </c>
      <c r="K1039" s="3">
        <v>0</v>
      </c>
      <c r="L1039" s="3">
        <v>0</v>
      </c>
      <c r="M1039" s="3">
        <v>0</v>
      </c>
      <c r="N1039" s="3">
        <v>0</v>
      </c>
      <c r="O1039" s="3">
        <v>0</v>
      </c>
      <c r="P1039" s="3">
        <v>0</v>
      </c>
      <c r="Q1039" s="3">
        <v>0</v>
      </c>
      <c r="R1039" s="3">
        <v>0</v>
      </c>
      <c r="S1039" s="3">
        <v>0</v>
      </c>
      <c r="T1039" s="3">
        <v>0</v>
      </c>
      <c r="U1039" s="3">
        <v>0</v>
      </c>
      <c r="V1039" s="3">
        <v>0</v>
      </c>
      <c r="W1039">
        <v>123</v>
      </c>
      <c r="X1039">
        <v>40</v>
      </c>
      <c r="Y1039" s="16">
        <v>0</v>
      </c>
      <c r="Z1039" s="17" t="s">
        <v>6167</v>
      </c>
      <c r="AA1039" s="7" t="str">
        <f t="shared" si="19"/>
        <v>C8orf6</v>
      </c>
      <c r="AB1039">
        <v>1038</v>
      </c>
      <c r="AC1039" t="s">
        <v>4074</v>
      </c>
      <c r="AD1039">
        <v>123</v>
      </c>
    </row>
    <row r="1040" spans="1:30">
      <c r="A1040" t="s">
        <v>126</v>
      </c>
      <c r="B1040" t="s">
        <v>126</v>
      </c>
      <c r="C1040" s="10" t="s">
        <v>127</v>
      </c>
      <c r="D1040" t="s">
        <v>4086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0</v>
      </c>
      <c r="M1040" s="3">
        <v>22091</v>
      </c>
      <c r="N1040" s="3">
        <v>0</v>
      </c>
      <c r="O1040" s="3">
        <v>0</v>
      </c>
      <c r="P1040" s="3">
        <v>0</v>
      </c>
      <c r="Q1040" s="3">
        <v>0</v>
      </c>
      <c r="R1040" s="3">
        <v>0</v>
      </c>
      <c r="S1040" s="3">
        <v>0</v>
      </c>
      <c r="T1040" s="3">
        <v>0</v>
      </c>
      <c r="U1040" s="3">
        <v>0</v>
      </c>
      <c r="V1040" s="3">
        <v>0</v>
      </c>
      <c r="W1040">
        <v>135</v>
      </c>
      <c r="X1040">
        <v>52</v>
      </c>
      <c r="Y1040" s="16">
        <v>0</v>
      </c>
      <c r="Z1040" s="17" t="s">
        <v>6167</v>
      </c>
      <c r="AA1040" s="7" t="str">
        <f t="shared" si="19"/>
        <v>NOL9 N</v>
      </c>
      <c r="AB1040">
        <v>1039</v>
      </c>
      <c r="AC1040" t="s">
        <v>4086</v>
      </c>
      <c r="AD1040">
        <v>135</v>
      </c>
    </row>
    <row r="1041" spans="1:30">
      <c r="A1041" t="s">
        <v>207</v>
      </c>
      <c r="B1041" t="s">
        <v>207</v>
      </c>
      <c r="C1041" s="10" t="s">
        <v>208</v>
      </c>
      <c r="D1041" t="s">
        <v>4116</v>
      </c>
      <c r="E1041" s="3">
        <v>12309</v>
      </c>
      <c r="F1041" s="3">
        <v>0</v>
      </c>
      <c r="G1041" s="3">
        <v>0</v>
      </c>
      <c r="H1041" s="3">
        <v>0</v>
      </c>
      <c r="I1041" s="3">
        <v>0</v>
      </c>
      <c r="J1041" s="3">
        <v>14297</v>
      </c>
      <c r="K1041" s="3">
        <v>0</v>
      </c>
      <c r="L1041" s="3">
        <v>0</v>
      </c>
      <c r="M1041" s="3">
        <v>0</v>
      </c>
      <c r="N1041" s="3">
        <v>0</v>
      </c>
      <c r="O1041" s="3">
        <v>0</v>
      </c>
      <c r="P1041" s="3">
        <v>0</v>
      </c>
      <c r="Q1041" s="3">
        <v>0</v>
      </c>
      <c r="R1041" s="3">
        <v>0</v>
      </c>
      <c r="S1041" s="3">
        <v>0</v>
      </c>
      <c r="T1041" s="3">
        <v>0</v>
      </c>
      <c r="U1041" s="3">
        <v>0</v>
      </c>
      <c r="V1041" s="3">
        <v>0</v>
      </c>
      <c r="W1041">
        <v>168</v>
      </c>
      <c r="X1041">
        <v>85</v>
      </c>
      <c r="Y1041" s="16">
        <v>0</v>
      </c>
      <c r="Z1041" s="17" t="s">
        <v>6167</v>
      </c>
      <c r="AA1041" s="7" t="str">
        <f t="shared" si="19"/>
        <v>UBE2NL</v>
      </c>
      <c r="AB1041">
        <v>1040</v>
      </c>
      <c r="AC1041" t="s">
        <v>4116</v>
      </c>
      <c r="AD1041">
        <v>168</v>
      </c>
    </row>
    <row r="1042" spans="1:30">
      <c r="A1042" t="s">
        <v>229</v>
      </c>
      <c r="B1042" t="s">
        <v>229</v>
      </c>
      <c r="C1042" s="10" t="s">
        <v>230</v>
      </c>
      <c r="D1042" t="s">
        <v>4126</v>
      </c>
      <c r="E1042" s="3">
        <v>0</v>
      </c>
      <c r="F1042" s="3">
        <v>0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100030</v>
      </c>
      <c r="M1042" s="3">
        <v>0</v>
      </c>
      <c r="N1042" s="3">
        <v>0</v>
      </c>
      <c r="O1042" s="3">
        <v>0</v>
      </c>
      <c r="P1042" s="3">
        <v>0</v>
      </c>
      <c r="Q1042" s="3">
        <v>0</v>
      </c>
      <c r="R1042" s="3">
        <v>0</v>
      </c>
      <c r="S1042" s="3">
        <v>0</v>
      </c>
      <c r="T1042" s="3">
        <v>0</v>
      </c>
      <c r="U1042" s="3">
        <v>0</v>
      </c>
      <c r="V1042" s="3">
        <v>0</v>
      </c>
      <c r="W1042">
        <v>178</v>
      </c>
      <c r="X1042">
        <v>95</v>
      </c>
      <c r="Y1042" s="16">
        <v>0</v>
      </c>
      <c r="Z1042" s="17" t="s">
        <v>6167</v>
      </c>
      <c r="AA1042" s="7" t="str">
        <f t="shared" si="19"/>
        <v>B2M cD</v>
      </c>
      <c r="AB1042">
        <v>1041</v>
      </c>
      <c r="AC1042" t="s">
        <v>4126</v>
      </c>
      <c r="AD1042">
        <v>178</v>
      </c>
    </row>
    <row r="1043" spans="1:30">
      <c r="A1043" t="s">
        <v>237</v>
      </c>
      <c r="B1043" t="s">
        <v>237</v>
      </c>
      <c r="C1043" s="10" t="s">
        <v>238</v>
      </c>
      <c r="D1043" t="s">
        <v>4130</v>
      </c>
      <c r="E1043" s="3">
        <v>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21430</v>
      </c>
      <c r="L1043" s="3">
        <v>0</v>
      </c>
      <c r="M1043" s="3">
        <v>0</v>
      </c>
      <c r="N1043" s="3">
        <v>0</v>
      </c>
      <c r="O1043" s="3">
        <v>0</v>
      </c>
      <c r="P1043" s="3">
        <v>0</v>
      </c>
      <c r="Q1043" s="3">
        <v>0</v>
      </c>
      <c r="R1043" s="3">
        <v>0</v>
      </c>
      <c r="S1043" s="3">
        <v>0</v>
      </c>
      <c r="T1043" s="3">
        <v>0</v>
      </c>
      <c r="U1043" s="3">
        <v>0</v>
      </c>
      <c r="V1043" s="3">
        <v>0</v>
      </c>
      <c r="W1043">
        <v>182</v>
      </c>
      <c r="X1043">
        <v>99</v>
      </c>
      <c r="Y1043" s="16">
        <v>0</v>
      </c>
      <c r="Z1043" s="17" t="s">
        <v>6167</v>
      </c>
      <c r="AA1043" s="7" t="str">
        <f t="shared" si="19"/>
        <v>RABGEF</v>
      </c>
      <c r="AB1043">
        <v>1042</v>
      </c>
      <c r="AC1043" t="s">
        <v>4130</v>
      </c>
      <c r="AD1043">
        <v>182</v>
      </c>
    </row>
    <row r="1044" spans="1:30">
      <c r="A1044" t="s">
        <v>239</v>
      </c>
      <c r="B1044" t="s">
        <v>239</v>
      </c>
      <c r="C1044" s="10" t="s">
        <v>240</v>
      </c>
      <c r="D1044" t="s">
        <v>4131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12909</v>
      </c>
      <c r="M1044" s="3">
        <v>0</v>
      </c>
      <c r="N1044" s="3">
        <v>0</v>
      </c>
      <c r="O1044" s="3">
        <v>0</v>
      </c>
      <c r="P1044" s="3">
        <v>0</v>
      </c>
      <c r="Q1044" s="3">
        <v>0</v>
      </c>
      <c r="R1044" s="3">
        <v>0</v>
      </c>
      <c r="S1044" s="3">
        <v>0</v>
      </c>
      <c r="T1044" s="3">
        <v>0</v>
      </c>
      <c r="U1044" s="3">
        <v>0</v>
      </c>
      <c r="V1044" s="3">
        <v>0</v>
      </c>
      <c r="W1044">
        <v>183</v>
      </c>
      <c r="X1044">
        <v>100</v>
      </c>
      <c r="Y1044" s="16">
        <v>0</v>
      </c>
      <c r="Z1044" s="17" t="s">
        <v>6167</v>
      </c>
      <c r="AA1044" s="7" t="str">
        <f t="shared" si="19"/>
        <v>VAV2 I</v>
      </c>
      <c r="AB1044">
        <v>1043</v>
      </c>
      <c r="AC1044" t="s">
        <v>4131</v>
      </c>
      <c r="AD1044">
        <v>183</v>
      </c>
    </row>
    <row r="1045" spans="1:30">
      <c r="A1045" t="s">
        <v>281</v>
      </c>
      <c r="B1045" t="s">
        <v>281</v>
      </c>
      <c r="C1045" s="10" t="s">
        <v>282</v>
      </c>
      <c r="D1045" t="s">
        <v>4147</v>
      </c>
      <c r="E1045" s="3">
        <v>786.83</v>
      </c>
      <c r="F1045" s="3">
        <v>0</v>
      </c>
      <c r="G1045" s="3">
        <v>0</v>
      </c>
      <c r="H1045" s="3">
        <v>1061.4000000000001</v>
      </c>
      <c r="I1045" s="3">
        <v>0</v>
      </c>
      <c r="J1045" s="3">
        <v>0</v>
      </c>
      <c r="K1045" s="3">
        <v>0</v>
      </c>
      <c r="L1045" s="3">
        <v>0</v>
      </c>
      <c r="M1045" s="3">
        <v>0</v>
      </c>
      <c r="N1045" s="3">
        <v>0</v>
      </c>
      <c r="O1045" s="3">
        <v>0</v>
      </c>
      <c r="P1045" s="3">
        <v>0</v>
      </c>
      <c r="Q1045" s="3">
        <v>0</v>
      </c>
      <c r="R1045" s="3">
        <v>0</v>
      </c>
      <c r="S1045" s="3">
        <v>0</v>
      </c>
      <c r="T1045" s="3">
        <v>0</v>
      </c>
      <c r="U1045" s="3">
        <v>0</v>
      </c>
      <c r="V1045" s="3">
        <v>0</v>
      </c>
      <c r="W1045">
        <v>200</v>
      </c>
      <c r="X1045">
        <v>117</v>
      </c>
      <c r="Y1045" s="16">
        <v>0</v>
      </c>
      <c r="Z1045" s="17" t="s">
        <v>6167</v>
      </c>
      <c r="AA1045" s="7" t="str">
        <f t="shared" si="19"/>
        <v>SPTBN1</v>
      </c>
      <c r="AB1045">
        <v>1044</v>
      </c>
      <c r="AC1045" t="s">
        <v>4147</v>
      </c>
      <c r="AD1045">
        <v>200</v>
      </c>
    </row>
    <row r="1046" spans="1:30">
      <c r="A1046" s="1" t="s">
        <v>295</v>
      </c>
      <c r="B1046" s="1" t="s">
        <v>295</v>
      </c>
      <c r="C1046" s="10" t="s">
        <v>296</v>
      </c>
      <c r="D1046" t="s">
        <v>4152</v>
      </c>
      <c r="E1046" s="3">
        <v>25672</v>
      </c>
      <c r="F1046" s="3">
        <v>0</v>
      </c>
      <c r="G1046" s="3">
        <v>0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  <c r="M1046" s="3">
        <v>0</v>
      </c>
      <c r="N1046" s="3">
        <v>0</v>
      </c>
      <c r="O1046" s="3">
        <v>0</v>
      </c>
      <c r="P1046" s="3">
        <v>0</v>
      </c>
      <c r="Q1046" s="3">
        <v>0</v>
      </c>
      <c r="R1046" s="3">
        <v>0</v>
      </c>
      <c r="S1046" s="3">
        <v>0</v>
      </c>
      <c r="T1046" s="3">
        <v>0</v>
      </c>
      <c r="U1046" s="3">
        <v>0</v>
      </c>
      <c r="V1046" s="3">
        <v>0</v>
      </c>
      <c r="W1046">
        <v>206</v>
      </c>
      <c r="X1046">
        <v>123</v>
      </c>
      <c r="Y1046" s="16">
        <v>0</v>
      </c>
      <c r="Z1046" s="17" t="s">
        <v>6167</v>
      </c>
      <c r="AA1046" s="7" t="str">
        <f t="shared" si="19"/>
        <v xml:space="preserve">RAB1A </v>
      </c>
      <c r="AB1046">
        <v>1045</v>
      </c>
      <c r="AC1046" t="s">
        <v>5965</v>
      </c>
      <c r="AD1046">
        <v>206</v>
      </c>
    </row>
    <row r="1047" spans="1:30">
      <c r="A1047" t="s">
        <v>310</v>
      </c>
      <c r="B1047" t="s">
        <v>310</v>
      </c>
      <c r="C1047" s="10" t="s">
        <v>311</v>
      </c>
      <c r="D1047" t="s">
        <v>4158</v>
      </c>
      <c r="E1047" s="3">
        <v>0</v>
      </c>
      <c r="F1047" s="3">
        <v>241140</v>
      </c>
      <c r="G1047" s="3">
        <v>0</v>
      </c>
      <c r="H1047" s="3">
        <v>0</v>
      </c>
      <c r="I1047" s="3">
        <v>155030</v>
      </c>
      <c r="J1047" s="3">
        <v>0</v>
      </c>
      <c r="K1047" s="3">
        <v>0</v>
      </c>
      <c r="L1047" s="3">
        <v>0</v>
      </c>
      <c r="M1047" s="3">
        <v>0</v>
      </c>
      <c r="N1047" s="3">
        <v>0</v>
      </c>
      <c r="O1047" s="3">
        <v>0</v>
      </c>
      <c r="P1047" s="3">
        <v>0</v>
      </c>
      <c r="Q1047" s="3">
        <v>0</v>
      </c>
      <c r="R1047" s="3">
        <v>0</v>
      </c>
      <c r="S1047" s="3">
        <v>0</v>
      </c>
      <c r="T1047" s="3">
        <v>0</v>
      </c>
      <c r="U1047" s="3">
        <v>0</v>
      </c>
      <c r="V1047" s="3">
        <v>0</v>
      </c>
      <c r="W1047">
        <v>213</v>
      </c>
      <c r="X1047">
        <v>130</v>
      </c>
      <c r="Y1047" s="16">
        <v>0</v>
      </c>
      <c r="Z1047" s="17" t="s">
        <v>6167</v>
      </c>
      <c r="AA1047" s="7" t="str">
        <f t="shared" si="19"/>
        <v xml:space="preserve">SFRS2 </v>
      </c>
      <c r="AB1047">
        <v>1046</v>
      </c>
      <c r="AC1047" t="s">
        <v>5966</v>
      </c>
      <c r="AD1047">
        <v>213</v>
      </c>
    </row>
    <row r="1048" spans="1:30">
      <c r="A1048" t="s">
        <v>350</v>
      </c>
      <c r="B1048" t="s">
        <v>351</v>
      </c>
      <c r="C1048" s="10" t="s">
        <v>352</v>
      </c>
      <c r="D1048" t="s">
        <v>4175</v>
      </c>
      <c r="E1048" s="3">
        <v>0</v>
      </c>
      <c r="F1048" s="3">
        <v>0</v>
      </c>
      <c r="G1048" s="3">
        <v>0</v>
      </c>
      <c r="H1048" s="3">
        <v>0</v>
      </c>
      <c r="I1048" s="3">
        <v>41905</v>
      </c>
      <c r="J1048" s="3">
        <v>0</v>
      </c>
      <c r="K1048" s="3">
        <v>0</v>
      </c>
      <c r="L1048" s="3">
        <v>0</v>
      </c>
      <c r="M1048" s="3">
        <v>0</v>
      </c>
      <c r="N1048" s="3">
        <v>0</v>
      </c>
      <c r="O1048" s="3">
        <v>0</v>
      </c>
      <c r="P1048" s="3">
        <v>0</v>
      </c>
      <c r="Q1048" s="3">
        <v>0</v>
      </c>
      <c r="R1048" s="3">
        <v>0</v>
      </c>
      <c r="S1048" s="3">
        <v>0</v>
      </c>
      <c r="T1048" s="3">
        <v>0</v>
      </c>
      <c r="U1048" s="3">
        <v>0</v>
      </c>
      <c r="V1048" s="3">
        <v>0</v>
      </c>
      <c r="W1048">
        <v>230</v>
      </c>
      <c r="X1048">
        <v>147</v>
      </c>
      <c r="Y1048" s="16">
        <v>0</v>
      </c>
      <c r="Z1048" s="17" t="s">
        <v>6167</v>
      </c>
      <c r="AA1048" s="7" t="str">
        <f t="shared" si="19"/>
        <v xml:space="preserve">PELP1 </v>
      </c>
      <c r="AB1048">
        <v>1047</v>
      </c>
      <c r="AC1048" t="s">
        <v>5967</v>
      </c>
      <c r="AD1048">
        <v>230</v>
      </c>
    </row>
    <row r="1049" spans="1:30">
      <c r="A1049" t="s">
        <v>353</v>
      </c>
      <c r="B1049" t="s">
        <v>353</v>
      </c>
      <c r="C1049" s="10" t="s">
        <v>354</v>
      </c>
      <c r="D1049" t="s">
        <v>4176</v>
      </c>
      <c r="E1049" s="3">
        <v>41898</v>
      </c>
      <c r="F1049" s="3">
        <v>0</v>
      </c>
      <c r="G1049" s="3">
        <v>0</v>
      </c>
      <c r="H1049" s="3">
        <v>129260</v>
      </c>
      <c r="I1049" s="3">
        <v>0</v>
      </c>
      <c r="J1049" s="3">
        <v>0</v>
      </c>
      <c r="K1049" s="3">
        <v>0</v>
      </c>
      <c r="L1049" s="3">
        <v>30190</v>
      </c>
      <c r="M1049" s="3">
        <v>0</v>
      </c>
      <c r="N1049" s="3">
        <v>0</v>
      </c>
      <c r="O1049" s="3">
        <v>0</v>
      </c>
      <c r="P1049" s="3">
        <v>0</v>
      </c>
      <c r="Q1049" s="3">
        <v>0</v>
      </c>
      <c r="R1049" s="3">
        <v>0</v>
      </c>
      <c r="S1049" s="3">
        <v>0</v>
      </c>
      <c r="T1049" s="3">
        <v>0</v>
      </c>
      <c r="U1049" s="3">
        <v>0</v>
      </c>
      <c r="V1049" s="3">
        <v>0</v>
      </c>
      <c r="W1049">
        <v>231</v>
      </c>
      <c r="X1049">
        <v>148</v>
      </c>
      <c r="Y1049" s="16">
        <v>0</v>
      </c>
      <c r="Z1049" s="17" t="s">
        <v>6167</v>
      </c>
      <c r="AA1049" s="7" t="str">
        <f t="shared" si="19"/>
        <v xml:space="preserve">DDX23 </v>
      </c>
      <c r="AB1049">
        <v>1048</v>
      </c>
      <c r="AC1049" t="s">
        <v>5968</v>
      </c>
      <c r="AD1049">
        <v>231</v>
      </c>
    </row>
    <row r="1050" spans="1:30">
      <c r="A1050" t="s">
        <v>357</v>
      </c>
      <c r="B1050" t="s">
        <v>357</v>
      </c>
      <c r="C1050" s="10" t="s">
        <v>358</v>
      </c>
      <c r="D1050" t="s">
        <v>4178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  <c r="M1050" s="3">
        <v>0</v>
      </c>
      <c r="N1050" s="3">
        <v>0</v>
      </c>
      <c r="O1050" s="3">
        <v>0</v>
      </c>
      <c r="P1050" s="3">
        <v>0</v>
      </c>
      <c r="Q1050" s="3">
        <v>0</v>
      </c>
      <c r="R1050" s="3">
        <v>0</v>
      </c>
      <c r="S1050" s="3">
        <v>0</v>
      </c>
      <c r="T1050" s="3">
        <v>0</v>
      </c>
      <c r="U1050" s="3">
        <v>0</v>
      </c>
      <c r="V1050" s="3">
        <v>0</v>
      </c>
      <c r="W1050">
        <v>233</v>
      </c>
      <c r="X1050">
        <v>150</v>
      </c>
      <c r="Y1050" s="16">
        <v>0</v>
      </c>
      <c r="Z1050" s="17" t="s">
        <v>6167</v>
      </c>
      <c r="AA1050" s="7" t="str">
        <f t="shared" si="19"/>
        <v>SEC22B</v>
      </c>
      <c r="AB1050">
        <v>1049</v>
      </c>
      <c r="AC1050" t="s">
        <v>4178</v>
      </c>
      <c r="AD1050">
        <v>233</v>
      </c>
    </row>
    <row r="1051" spans="1:30">
      <c r="A1051" t="s">
        <v>359</v>
      </c>
      <c r="B1051" t="s">
        <v>359</v>
      </c>
      <c r="C1051" s="10" t="s">
        <v>360</v>
      </c>
      <c r="D1051" t="s">
        <v>4179</v>
      </c>
      <c r="E1051" s="3">
        <v>0</v>
      </c>
      <c r="F1051" s="3">
        <v>0</v>
      </c>
      <c r="G1051" s="3">
        <v>12577</v>
      </c>
      <c r="H1051" s="3">
        <v>25233</v>
      </c>
      <c r="I1051" s="3">
        <v>0</v>
      </c>
      <c r="J1051" s="3">
        <v>0</v>
      </c>
      <c r="K1051" s="3">
        <v>0</v>
      </c>
      <c r="L1051" s="3">
        <v>0</v>
      </c>
      <c r="M1051" s="3">
        <v>0</v>
      </c>
      <c r="N1051" s="3">
        <v>0</v>
      </c>
      <c r="O1051" s="3">
        <v>0</v>
      </c>
      <c r="P1051" s="3">
        <v>0</v>
      </c>
      <c r="Q1051" s="3">
        <v>0</v>
      </c>
      <c r="R1051" s="3">
        <v>0</v>
      </c>
      <c r="S1051" s="3">
        <v>0</v>
      </c>
      <c r="T1051" s="3">
        <v>0</v>
      </c>
      <c r="U1051" s="3">
        <v>0</v>
      </c>
      <c r="V1051" s="3">
        <v>0</v>
      </c>
      <c r="W1051">
        <v>234</v>
      </c>
      <c r="X1051">
        <v>151</v>
      </c>
      <c r="Y1051" s="16">
        <v>0</v>
      </c>
      <c r="Z1051" s="17" t="s">
        <v>6167</v>
      </c>
      <c r="AA1051" s="7" t="str">
        <f t="shared" si="19"/>
        <v>C12orf</v>
      </c>
      <c r="AB1051">
        <v>1050</v>
      </c>
      <c r="AC1051" t="s">
        <v>4179</v>
      </c>
      <c r="AD1051">
        <v>234</v>
      </c>
    </row>
    <row r="1052" spans="1:30">
      <c r="A1052" t="s">
        <v>364</v>
      </c>
      <c r="B1052" t="s">
        <v>364</v>
      </c>
      <c r="C1052" s="10" t="s">
        <v>365</v>
      </c>
      <c r="D1052" t="s">
        <v>4181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  <c r="M1052" s="3">
        <v>27191</v>
      </c>
      <c r="N1052" s="3">
        <v>0</v>
      </c>
      <c r="O1052" s="3">
        <v>0</v>
      </c>
      <c r="P1052" s="3">
        <v>0</v>
      </c>
      <c r="Q1052" s="3">
        <v>0</v>
      </c>
      <c r="R1052" s="3">
        <v>0</v>
      </c>
      <c r="S1052" s="3">
        <v>0</v>
      </c>
      <c r="T1052" s="3">
        <v>0</v>
      </c>
      <c r="U1052" s="3">
        <v>0</v>
      </c>
      <c r="V1052" s="3">
        <v>0</v>
      </c>
      <c r="W1052">
        <v>236</v>
      </c>
      <c r="X1052">
        <v>153</v>
      </c>
      <c r="Y1052" s="16">
        <v>0</v>
      </c>
      <c r="Z1052" s="17" t="s">
        <v>6167</v>
      </c>
      <c r="AA1052" s="7" t="str">
        <f t="shared" si="19"/>
        <v>UBE2J1</v>
      </c>
      <c r="AB1052">
        <v>1051</v>
      </c>
      <c r="AC1052" t="s">
        <v>4181</v>
      </c>
      <c r="AD1052">
        <v>236</v>
      </c>
    </row>
    <row r="1053" spans="1:30">
      <c r="A1053" t="s">
        <v>405</v>
      </c>
      <c r="B1053" t="s">
        <v>405</v>
      </c>
      <c r="C1053" s="10" t="s">
        <v>406</v>
      </c>
      <c r="D1053" t="s">
        <v>4199</v>
      </c>
      <c r="E1053" s="3">
        <v>92943</v>
      </c>
      <c r="F1053" s="3">
        <v>21320</v>
      </c>
      <c r="G1053" s="3">
        <v>0</v>
      </c>
      <c r="H1053" s="3">
        <v>0</v>
      </c>
      <c r="I1053" s="3">
        <v>0</v>
      </c>
      <c r="J1053" s="3">
        <v>14896</v>
      </c>
      <c r="K1053" s="3">
        <v>0</v>
      </c>
      <c r="L1053" s="3">
        <v>0</v>
      </c>
      <c r="M1053" s="3">
        <v>0</v>
      </c>
      <c r="N1053" s="3">
        <v>0</v>
      </c>
      <c r="O1053" s="3">
        <v>0</v>
      </c>
      <c r="P1053" s="3">
        <v>0</v>
      </c>
      <c r="Q1053" s="3">
        <v>0</v>
      </c>
      <c r="R1053" s="3">
        <v>0</v>
      </c>
      <c r="S1053" s="3">
        <v>0</v>
      </c>
      <c r="T1053" s="3">
        <v>0</v>
      </c>
      <c r="U1053" s="3">
        <v>0</v>
      </c>
      <c r="V1053" s="3">
        <v>0</v>
      </c>
      <c r="W1053">
        <v>256</v>
      </c>
      <c r="X1053">
        <v>173</v>
      </c>
      <c r="Y1053" s="16">
        <v>0</v>
      </c>
      <c r="Z1053" s="17" t="s">
        <v>6167</v>
      </c>
      <c r="AA1053" s="7" t="str">
        <f t="shared" ref="AA1053:AA1116" si="20">MID(C1053,SEARCH("Gene_Symbol=",C1053)+12,6)</f>
        <v>PPIH P</v>
      </c>
      <c r="AB1053">
        <v>1052</v>
      </c>
      <c r="AC1053" t="s">
        <v>4199</v>
      </c>
      <c r="AD1053">
        <v>256</v>
      </c>
    </row>
    <row r="1054" spans="1:30">
      <c r="A1054" t="s">
        <v>522</v>
      </c>
      <c r="B1054" t="s">
        <v>523</v>
      </c>
      <c r="C1054" s="10" t="s">
        <v>524</v>
      </c>
      <c r="D1054" t="s">
        <v>4247</v>
      </c>
      <c r="E1054" s="3">
        <v>0</v>
      </c>
      <c r="F1054" s="3">
        <v>83252</v>
      </c>
      <c r="G1054" s="3">
        <v>0</v>
      </c>
      <c r="H1054" s="3">
        <v>42267</v>
      </c>
      <c r="I1054" s="3">
        <v>0</v>
      </c>
      <c r="J1054" s="3">
        <v>0</v>
      </c>
      <c r="K1054" s="3">
        <v>0</v>
      </c>
      <c r="L1054" s="3">
        <v>0</v>
      </c>
      <c r="M1054" s="3">
        <v>0</v>
      </c>
      <c r="N1054" s="3">
        <v>0</v>
      </c>
      <c r="O1054" s="3">
        <v>0</v>
      </c>
      <c r="P1054" s="3">
        <v>0</v>
      </c>
      <c r="Q1054" s="3">
        <v>0</v>
      </c>
      <c r="R1054" s="3">
        <v>0</v>
      </c>
      <c r="S1054" s="3">
        <v>0</v>
      </c>
      <c r="T1054" s="3">
        <v>0</v>
      </c>
      <c r="U1054" s="3">
        <v>0</v>
      </c>
      <c r="V1054" s="3">
        <v>0</v>
      </c>
      <c r="W1054">
        <v>306</v>
      </c>
      <c r="X1054">
        <v>223</v>
      </c>
      <c r="Y1054" s="16">
        <v>0</v>
      </c>
      <c r="Z1054" s="17" t="s">
        <v>6167</v>
      </c>
      <c r="AA1054" s="7" t="str">
        <f t="shared" si="20"/>
        <v>PPIE C</v>
      </c>
      <c r="AB1054">
        <v>1053</v>
      </c>
      <c r="AC1054" t="s">
        <v>4247</v>
      </c>
      <c r="AD1054">
        <v>306</v>
      </c>
    </row>
    <row r="1055" spans="1:30">
      <c r="A1055" t="s">
        <v>536</v>
      </c>
      <c r="B1055" t="s">
        <v>536</v>
      </c>
      <c r="C1055" s="10" t="s">
        <v>537</v>
      </c>
      <c r="D1055" t="s">
        <v>4253</v>
      </c>
      <c r="E1055" s="3">
        <v>0</v>
      </c>
      <c r="F1055" s="3">
        <v>33619</v>
      </c>
      <c r="G1055" s="3">
        <v>0</v>
      </c>
      <c r="H1055" s="3">
        <v>0</v>
      </c>
      <c r="I1055" s="3">
        <v>0</v>
      </c>
      <c r="J1055" s="3">
        <v>15278</v>
      </c>
      <c r="K1055" s="3">
        <v>0</v>
      </c>
      <c r="L1055" s="3">
        <v>0</v>
      </c>
      <c r="M1055" s="3">
        <v>0</v>
      </c>
      <c r="N1055" s="3">
        <v>0</v>
      </c>
      <c r="O1055" s="3">
        <v>0</v>
      </c>
      <c r="P1055" s="3">
        <v>0</v>
      </c>
      <c r="Q1055" s="3">
        <v>0</v>
      </c>
      <c r="R1055" s="3">
        <v>0</v>
      </c>
      <c r="S1055" s="3">
        <v>0</v>
      </c>
      <c r="T1055" s="3">
        <v>0</v>
      </c>
      <c r="U1055" s="3">
        <v>0</v>
      </c>
      <c r="V1055" s="3">
        <v>0</v>
      </c>
      <c r="W1055">
        <v>312</v>
      </c>
      <c r="X1055">
        <v>229</v>
      </c>
      <c r="Y1055" s="16">
        <v>0</v>
      </c>
      <c r="Z1055" s="17" t="s">
        <v>6167</v>
      </c>
      <c r="AA1055" s="7" t="str">
        <f t="shared" si="20"/>
        <v>MRPL44</v>
      </c>
      <c r="AB1055">
        <v>1054</v>
      </c>
      <c r="AC1055" t="s">
        <v>4253</v>
      </c>
      <c r="AD1055">
        <v>312</v>
      </c>
    </row>
    <row r="1056" spans="1:30">
      <c r="A1056" t="s">
        <v>538</v>
      </c>
      <c r="B1056" t="s">
        <v>538</v>
      </c>
      <c r="C1056" s="10" t="s">
        <v>539</v>
      </c>
      <c r="D1056" t="s">
        <v>4254</v>
      </c>
      <c r="E1056" s="3">
        <v>0</v>
      </c>
      <c r="F1056" s="3">
        <v>0</v>
      </c>
      <c r="G1056" s="3">
        <v>0</v>
      </c>
      <c r="H1056" s="3">
        <v>0</v>
      </c>
      <c r="I1056" s="3">
        <v>0</v>
      </c>
      <c r="J1056" s="3">
        <v>0</v>
      </c>
      <c r="K1056" s="3">
        <v>0</v>
      </c>
      <c r="L1056" s="3">
        <v>0</v>
      </c>
      <c r="M1056" s="3">
        <v>0</v>
      </c>
      <c r="N1056" s="3">
        <v>0</v>
      </c>
      <c r="O1056" s="3">
        <v>0</v>
      </c>
      <c r="P1056" s="3">
        <v>0</v>
      </c>
      <c r="Q1056" s="3">
        <v>0</v>
      </c>
      <c r="R1056" s="3">
        <v>0</v>
      </c>
      <c r="S1056" s="3">
        <v>0</v>
      </c>
      <c r="T1056" s="3">
        <v>0</v>
      </c>
      <c r="U1056" s="3">
        <v>0</v>
      </c>
      <c r="V1056" s="3">
        <v>0</v>
      </c>
      <c r="W1056">
        <v>313</v>
      </c>
      <c r="X1056">
        <v>230</v>
      </c>
      <c r="Y1056" s="16">
        <v>0</v>
      </c>
      <c r="Z1056" s="17" t="s">
        <v>6167</v>
      </c>
      <c r="AA1056" s="7" t="str">
        <f t="shared" si="20"/>
        <v>NMNAT1</v>
      </c>
      <c r="AB1056">
        <v>1055</v>
      </c>
      <c r="AC1056" t="s">
        <v>4254</v>
      </c>
      <c r="AD1056">
        <v>313</v>
      </c>
    </row>
    <row r="1057" spans="1:30">
      <c r="A1057" t="s">
        <v>543</v>
      </c>
      <c r="B1057" t="s">
        <v>543</v>
      </c>
      <c r="C1057" s="10" t="s">
        <v>544</v>
      </c>
      <c r="D1057" t="s">
        <v>4256</v>
      </c>
      <c r="E1057" s="3">
        <v>0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121230</v>
      </c>
      <c r="M1057" s="3">
        <v>0</v>
      </c>
      <c r="N1057" s="3">
        <v>0</v>
      </c>
      <c r="O1057" s="3">
        <v>0</v>
      </c>
      <c r="P1057" s="3">
        <v>0</v>
      </c>
      <c r="Q1057" s="3">
        <v>0</v>
      </c>
      <c r="R1057" s="3">
        <v>0</v>
      </c>
      <c r="S1057" s="3">
        <v>0</v>
      </c>
      <c r="T1057" s="3">
        <v>0</v>
      </c>
      <c r="U1057" s="3">
        <v>0</v>
      </c>
      <c r="V1057" s="3">
        <v>0</v>
      </c>
      <c r="W1057">
        <v>315</v>
      </c>
      <c r="X1057">
        <v>232</v>
      </c>
      <c r="Y1057" s="16">
        <v>0</v>
      </c>
      <c r="Z1057" s="17" t="s">
        <v>6167</v>
      </c>
      <c r="AA1057" s="7" t="str">
        <f t="shared" si="20"/>
        <v>SDF4 I</v>
      </c>
      <c r="AB1057">
        <v>1056</v>
      </c>
      <c r="AC1057" t="s">
        <v>4256</v>
      </c>
      <c r="AD1057">
        <v>315</v>
      </c>
    </row>
    <row r="1058" spans="1:30">
      <c r="A1058" t="s">
        <v>548</v>
      </c>
      <c r="B1058" t="s">
        <v>548</v>
      </c>
      <c r="C1058" s="10" t="s">
        <v>549</v>
      </c>
      <c r="D1058" t="s">
        <v>4258</v>
      </c>
      <c r="E1058" s="3">
        <v>30836</v>
      </c>
      <c r="F1058" s="3">
        <v>0</v>
      </c>
      <c r="G1058" s="3">
        <v>0</v>
      </c>
      <c r="H1058" s="3">
        <v>0</v>
      </c>
      <c r="I1058" s="3">
        <v>0</v>
      </c>
      <c r="J1058" s="3">
        <v>0</v>
      </c>
      <c r="K1058" s="3">
        <v>0</v>
      </c>
      <c r="L1058" s="3">
        <v>0</v>
      </c>
      <c r="M1058" s="3">
        <v>0</v>
      </c>
      <c r="N1058" s="3">
        <v>0</v>
      </c>
      <c r="O1058" s="3">
        <v>0</v>
      </c>
      <c r="P1058" s="3">
        <v>0</v>
      </c>
      <c r="Q1058" s="3">
        <v>0</v>
      </c>
      <c r="R1058" s="3">
        <v>0</v>
      </c>
      <c r="S1058" s="3">
        <v>0</v>
      </c>
      <c r="T1058" s="3">
        <v>0</v>
      </c>
      <c r="U1058" s="3">
        <v>0</v>
      </c>
      <c r="V1058" s="3">
        <v>0</v>
      </c>
      <c r="W1058">
        <v>317</v>
      </c>
      <c r="X1058">
        <v>234</v>
      </c>
      <c r="Y1058" s="16">
        <v>0</v>
      </c>
      <c r="Z1058" s="17" t="s">
        <v>6167</v>
      </c>
      <c r="AA1058" s="7" t="str">
        <f t="shared" si="20"/>
        <v xml:space="preserve">PLUNC </v>
      </c>
      <c r="AB1058">
        <v>1057</v>
      </c>
      <c r="AC1058" t="s">
        <v>5969</v>
      </c>
      <c r="AD1058">
        <v>317</v>
      </c>
    </row>
    <row r="1059" spans="1:30">
      <c r="A1059" t="s">
        <v>550</v>
      </c>
      <c r="B1059" t="s">
        <v>550</v>
      </c>
      <c r="C1059" s="10" t="s">
        <v>551</v>
      </c>
      <c r="D1059" t="s">
        <v>4259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  <c r="M1059" s="3">
        <v>0</v>
      </c>
      <c r="N1059" s="3">
        <v>0</v>
      </c>
      <c r="O1059" s="3">
        <v>0</v>
      </c>
      <c r="P1059" s="3">
        <v>0</v>
      </c>
      <c r="Q1059" s="3">
        <v>0</v>
      </c>
      <c r="R1059" s="3">
        <v>0</v>
      </c>
      <c r="S1059" s="3">
        <v>0</v>
      </c>
      <c r="T1059" s="3">
        <v>0</v>
      </c>
      <c r="U1059" s="3">
        <v>0</v>
      </c>
      <c r="V1059" s="3">
        <v>0</v>
      </c>
      <c r="W1059">
        <v>319</v>
      </c>
      <c r="X1059">
        <v>235</v>
      </c>
      <c r="Y1059" s="16">
        <v>0</v>
      </c>
      <c r="Z1059" s="17" t="s">
        <v>6167</v>
      </c>
      <c r="AA1059" s="7" t="str">
        <f t="shared" si="20"/>
        <v>FKBP11</v>
      </c>
      <c r="AB1059">
        <v>1058</v>
      </c>
      <c r="AC1059" t="s">
        <v>4259</v>
      </c>
      <c r="AD1059">
        <v>319</v>
      </c>
    </row>
    <row r="1060" spans="1:30">
      <c r="A1060" t="s">
        <v>562</v>
      </c>
      <c r="B1060" t="s">
        <v>562</v>
      </c>
      <c r="C1060" s="10" t="s">
        <v>563</v>
      </c>
      <c r="D1060" t="s">
        <v>4263</v>
      </c>
      <c r="E1060" s="3">
        <v>0</v>
      </c>
      <c r="F1060" s="3">
        <v>0</v>
      </c>
      <c r="G1060" s="3">
        <v>0</v>
      </c>
      <c r="H1060" s="3">
        <v>0</v>
      </c>
      <c r="I1060" s="3">
        <v>0</v>
      </c>
      <c r="J1060" s="3">
        <v>0</v>
      </c>
      <c r="K1060" s="3">
        <v>0</v>
      </c>
      <c r="L1060" s="3">
        <v>223690</v>
      </c>
      <c r="M1060" s="3">
        <v>0</v>
      </c>
      <c r="N1060" s="3">
        <v>0</v>
      </c>
      <c r="O1060" s="3">
        <v>0</v>
      </c>
      <c r="P1060" s="3">
        <v>0</v>
      </c>
      <c r="Q1060" s="3">
        <v>0</v>
      </c>
      <c r="R1060" s="3">
        <v>0</v>
      </c>
      <c r="S1060" s="3">
        <v>0</v>
      </c>
      <c r="T1060" s="3">
        <v>0</v>
      </c>
      <c r="U1060" s="3">
        <v>0</v>
      </c>
      <c r="V1060" s="3">
        <v>0</v>
      </c>
      <c r="W1060">
        <v>324</v>
      </c>
      <c r="X1060">
        <v>240</v>
      </c>
      <c r="Y1060" s="16">
        <v>0</v>
      </c>
      <c r="Z1060" s="17" t="s">
        <v>6167</v>
      </c>
      <c r="AA1060" s="7" t="str">
        <f t="shared" si="20"/>
        <v xml:space="preserve">TMED1 </v>
      </c>
      <c r="AB1060">
        <v>1059</v>
      </c>
      <c r="AC1060" t="s">
        <v>5970</v>
      </c>
      <c r="AD1060">
        <v>324</v>
      </c>
    </row>
    <row r="1061" spans="1:30">
      <c r="A1061" t="s">
        <v>637</v>
      </c>
      <c r="B1061" t="s">
        <v>637</v>
      </c>
      <c r="C1061" s="10" t="s">
        <v>638</v>
      </c>
      <c r="D1061" t="s">
        <v>4290</v>
      </c>
      <c r="E1061" s="3">
        <v>0</v>
      </c>
      <c r="F1061" s="3">
        <v>0</v>
      </c>
      <c r="G1061" s="3">
        <v>0</v>
      </c>
      <c r="H1061" s="3">
        <v>0</v>
      </c>
      <c r="I1061" s="3">
        <v>0</v>
      </c>
      <c r="J1061" s="3">
        <v>0</v>
      </c>
      <c r="K1061" s="3">
        <v>0</v>
      </c>
      <c r="L1061" s="3">
        <v>0</v>
      </c>
      <c r="M1061" s="3">
        <v>70228</v>
      </c>
      <c r="N1061" s="3">
        <v>0</v>
      </c>
      <c r="O1061" s="3">
        <v>0</v>
      </c>
      <c r="P1061" s="3">
        <v>0</v>
      </c>
      <c r="Q1061" s="3">
        <v>0</v>
      </c>
      <c r="R1061" s="3">
        <v>0</v>
      </c>
      <c r="S1061" s="3">
        <v>0</v>
      </c>
      <c r="T1061" s="3">
        <v>0</v>
      </c>
      <c r="U1061" s="3">
        <v>0</v>
      </c>
      <c r="V1061" s="3">
        <v>0</v>
      </c>
      <c r="W1061">
        <v>354</v>
      </c>
      <c r="X1061">
        <v>270</v>
      </c>
      <c r="Y1061" s="16">
        <v>0</v>
      </c>
      <c r="Z1061" s="17" t="s">
        <v>6167</v>
      </c>
      <c r="AA1061" s="7" t="str">
        <f t="shared" si="20"/>
        <v>KRTAP9</v>
      </c>
      <c r="AB1061">
        <v>1060</v>
      </c>
      <c r="AC1061" t="s">
        <v>4290</v>
      </c>
      <c r="AD1061">
        <v>354</v>
      </c>
    </row>
    <row r="1062" spans="1:30">
      <c r="A1062" t="s">
        <v>639</v>
      </c>
      <c r="B1062" t="s">
        <v>639</v>
      </c>
      <c r="C1062" s="10" t="s">
        <v>640</v>
      </c>
      <c r="D1062" t="s">
        <v>4291</v>
      </c>
      <c r="E1062" s="3">
        <v>0</v>
      </c>
      <c r="F1062" s="3">
        <v>0</v>
      </c>
      <c r="G1062" s="3">
        <v>0</v>
      </c>
      <c r="H1062" s="3">
        <v>13598</v>
      </c>
      <c r="I1062" s="3">
        <v>0</v>
      </c>
      <c r="J1062" s="3">
        <v>0</v>
      </c>
      <c r="K1062" s="3">
        <v>0</v>
      </c>
      <c r="L1062" s="3">
        <v>0</v>
      </c>
      <c r="M1062" s="3">
        <v>0</v>
      </c>
      <c r="N1062" s="3">
        <v>0</v>
      </c>
      <c r="O1062" s="3">
        <v>0</v>
      </c>
      <c r="P1062" s="3">
        <v>0</v>
      </c>
      <c r="Q1062" s="3">
        <v>0</v>
      </c>
      <c r="R1062" s="3">
        <v>0</v>
      </c>
      <c r="S1062" s="3">
        <v>0</v>
      </c>
      <c r="T1062" s="3">
        <v>0</v>
      </c>
      <c r="U1062" s="3">
        <v>0</v>
      </c>
      <c r="V1062" s="3">
        <v>0</v>
      </c>
      <c r="W1062">
        <v>355</v>
      </c>
      <c r="X1062">
        <v>271</v>
      </c>
      <c r="Y1062" s="16">
        <v>0</v>
      </c>
      <c r="Z1062" s="17" t="s">
        <v>6167</v>
      </c>
      <c r="AA1062" s="7" t="str">
        <f t="shared" si="20"/>
        <v>CTSD C</v>
      </c>
      <c r="AB1062">
        <v>1061</v>
      </c>
      <c r="AC1062" t="s">
        <v>4291</v>
      </c>
      <c r="AD1062">
        <v>355</v>
      </c>
    </row>
    <row r="1063" spans="1:30">
      <c r="A1063" t="s">
        <v>657</v>
      </c>
      <c r="B1063" t="s">
        <v>657</v>
      </c>
      <c r="C1063" s="10" t="s">
        <v>658</v>
      </c>
      <c r="D1063" t="s">
        <v>4298</v>
      </c>
      <c r="E1063" s="3">
        <v>0</v>
      </c>
      <c r="F1063" s="3">
        <v>0</v>
      </c>
      <c r="G1063" s="3">
        <v>0</v>
      </c>
      <c r="H1063" s="3">
        <v>0</v>
      </c>
      <c r="I1063" s="3">
        <v>0</v>
      </c>
      <c r="J1063" s="3">
        <v>0</v>
      </c>
      <c r="K1063" s="3">
        <v>8315.6</v>
      </c>
      <c r="L1063" s="3">
        <v>35159</v>
      </c>
      <c r="M1063" s="3">
        <v>0</v>
      </c>
      <c r="N1063" s="3">
        <v>0</v>
      </c>
      <c r="O1063" s="3">
        <v>0</v>
      </c>
      <c r="P1063" s="3">
        <v>0</v>
      </c>
      <c r="Q1063" s="3">
        <v>0</v>
      </c>
      <c r="R1063" s="3">
        <v>0</v>
      </c>
      <c r="S1063" s="3">
        <v>0</v>
      </c>
      <c r="T1063" s="3">
        <v>0</v>
      </c>
      <c r="U1063" s="3">
        <v>0</v>
      </c>
      <c r="V1063" s="3">
        <v>0</v>
      </c>
      <c r="W1063">
        <v>363</v>
      </c>
      <c r="X1063">
        <v>279</v>
      </c>
      <c r="Y1063" s="16">
        <v>0</v>
      </c>
      <c r="Z1063" s="17" t="s">
        <v>6167</v>
      </c>
      <c r="AA1063" s="7" t="str">
        <f t="shared" si="20"/>
        <v xml:space="preserve">CECR5 </v>
      </c>
      <c r="AB1063">
        <v>1062</v>
      </c>
      <c r="AC1063" t="s">
        <v>5971</v>
      </c>
      <c r="AD1063">
        <v>363</v>
      </c>
    </row>
    <row r="1064" spans="1:30">
      <c r="A1064" t="s">
        <v>778</v>
      </c>
      <c r="B1064" t="s">
        <v>778</v>
      </c>
      <c r="C1064" s="10" t="s">
        <v>779</v>
      </c>
      <c r="D1064" t="s">
        <v>4345</v>
      </c>
      <c r="E1064" s="3">
        <v>24041</v>
      </c>
      <c r="F1064" s="3">
        <v>0</v>
      </c>
      <c r="G1064" s="3">
        <v>0</v>
      </c>
      <c r="H1064" s="3">
        <v>0</v>
      </c>
      <c r="I1064" s="3">
        <v>0</v>
      </c>
      <c r="J1064" s="3">
        <v>0</v>
      </c>
      <c r="K1064" s="3">
        <v>0</v>
      </c>
      <c r="L1064" s="3">
        <v>69352</v>
      </c>
      <c r="M1064" s="3">
        <v>0</v>
      </c>
      <c r="N1064" s="3">
        <v>0</v>
      </c>
      <c r="O1064" s="3">
        <v>0</v>
      </c>
      <c r="P1064" s="3">
        <v>0</v>
      </c>
      <c r="Q1064" s="3">
        <v>0</v>
      </c>
      <c r="R1064" s="3">
        <v>0</v>
      </c>
      <c r="S1064" s="3">
        <v>0</v>
      </c>
      <c r="T1064" s="3">
        <v>0</v>
      </c>
      <c r="U1064" s="3">
        <v>0</v>
      </c>
      <c r="V1064" s="3">
        <v>0</v>
      </c>
      <c r="W1064">
        <v>410</v>
      </c>
      <c r="X1064">
        <v>326</v>
      </c>
      <c r="Y1064" s="16">
        <v>0</v>
      </c>
      <c r="Z1064" s="17" t="s">
        <v>6167</v>
      </c>
      <c r="AA1064" s="7" t="str">
        <f t="shared" si="20"/>
        <v>- BUD3</v>
      </c>
      <c r="AB1064">
        <v>1063</v>
      </c>
      <c r="AC1064" t="e">
        <f xml:space="preserve"> -#REF!</f>
        <v>#REF!</v>
      </c>
      <c r="AD1064">
        <v>410</v>
      </c>
    </row>
    <row r="1065" spans="1:30">
      <c r="A1065" t="s">
        <v>810</v>
      </c>
      <c r="B1065" t="s">
        <v>810</v>
      </c>
      <c r="C1065" s="10" t="s">
        <v>811</v>
      </c>
      <c r="D1065" t="s">
        <v>4356</v>
      </c>
      <c r="E1065" s="3">
        <v>0</v>
      </c>
      <c r="F1065" s="3">
        <v>0</v>
      </c>
      <c r="G1065" s="3">
        <v>0</v>
      </c>
      <c r="H1065" s="3">
        <v>2391.6</v>
      </c>
      <c r="I1065" s="3">
        <v>0</v>
      </c>
      <c r="J1065" s="3">
        <v>0</v>
      </c>
      <c r="K1065" s="3">
        <v>0</v>
      </c>
      <c r="L1065" s="3">
        <v>0</v>
      </c>
      <c r="M1065" s="3">
        <v>0</v>
      </c>
      <c r="N1065" s="3">
        <v>0</v>
      </c>
      <c r="O1065" s="3">
        <v>0</v>
      </c>
      <c r="P1065" s="3">
        <v>0</v>
      </c>
      <c r="Q1065" s="3">
        <v>0</v>
      </c>
      <c r="R1065" s="3">
        <v>0</v>
      </c>
      <c r="S1065" s="3">
        <v>0</v>
      </c>
      <c r="T1065" s="3">
        <v>0</v>
      </c>
      <c r="U1065" s="3">
        <v>0</v>
      </c>
      <c r="V1065" s="3">
        <v>0</v>
      </c>
      <c r="W1065">
        <v>423</v>
      </c>
      <c r="X1065">
        <v>339</v>
      </c>
      <c r="Y1065" s="16">
        <v>0</v>
      </c>
      <c r="Z1065" s="17" t="s">
        <v>6167</v>
      </c>
      <c r="AA1065" s="7" t="str">
        <f t="shared" si="20"/>
        <v xml:space="preserve">ACTN1 </v>
      </c>
      <c r="AB1065">
        <v>1064</v>
      </c>
      <c r="AC1065" t="s">
        <v>5972</v>
      </c>
      <c r="AD1065">
        <v>423</v>
      </c>
    </row>
    <row r="1066" spans="1:30">
      <c r="A1066" t="s">
        <v>896</v>
      </c>
      <c r="B1066" t="s">
        <v>896</v>
      </c>
      <c r="C1066" s="10" t="s">
        <v>897</v>
      </c>
      <c r="D1066" t="s">
        <v>4388</v>
      </c>
      <c r="E1066" s="3">
        <v>0</v>
      </c>
      <c r="F1066" s="3">
        <v>0</v>
      </c>
      <c r="G1066" s="3">
        <v>0</v>
      </c>
      <c r="H1066" s="3">
        <v>0</v>
      </c>
      <c r="I1066" s="3">
        <v>4333.2</v>
      </c>
      <c r="J1066" s="3">
        <v>0</v>
      </c>
      <c r="K1066" s="3">
        <v>0</v>
      </c>
      <c r="L1066" s="3">
        <v>0</v>
      </c>
      <c r="M1066" s="3">
        <v>0</v>
      </c>
      <c r="N1066" s="3">
        <v>0</v>
      </c>
      <c r="O1066" s="3">
        <v>0</v>
      </c>
      <c r="P1066" s="3">
        <v>0</v>
      </c>
      <c r="Q1066" s="3">
        <v>0</v>
      </c>
      <c r="R1066" s="3">
        <v>0</v>
      </c>
      <c r="S1066" s="3">
        <v>0</v>
      </c>
      <c r="T1066" s="3">
        <v>0</v>
      </c>
      <c r="U1066" s="3">
        <v>0</v>
      </c>
      <c r="V1066" s="3">
        <v>0</v>
      </c>
      <c r="W1066">
        <v>458</v>
      </c>
      <c r="X1066">
        <v>374</v>
      </c>
      <c r="Y1066" s="16">
        <v>0</v>
      </c>
      <c r="Z1066" s="17" t="s">
        <v>6167</v>
      </c>
      <c r="AA1066" s="7" t="str">
        <f t="shared" si="20"/>
        <v xml:space="preserve">CALD1 </v>
      </c>
      <c r="AB1066">
        <v>1065</v>
      </c>
      <c r="AC1066" t="s">
        <v>5973</v>
      </c>
      <c r="AD1066">
        <v>458</v>
      </c>
    </row>
    <row r="1067" spans="1:30">
      <c r="A1067" t="s">
        <v>923</v>
      </c>
      <c r="B1067" t="s">
        <v>923</v>
      </c>
      <c r="C1067" s="10" t="s">
        <v>924</v>
      </c>
      <c r="D1067" t="s">
        <v>4399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  <c r="M1067" s="3">
        <v>26413</v>
      </c>
      <c r="N1067" s="3">
        <v>0</v>
      </c>
      <c r="O1067" s="3">
        <v>0</v>
      </c>
      <c r="P1067" s="3">
        <v>0</v>
      </c>
      <c r="Q1067" s="3">
        <v>0</v>
      </c>
      <c r="R1067" s="3">
        <v>0</v>
      </c>
      <c r="S1067" s="3">
        <v>0</v>
      </c>
      <c r="T1067" s="3">
        <v>0</v>
      </c>
      <c r="U1067" s="3">
        <v>0</v>
      </c>
      <c r="V1067" s="3">
        <v>0</v>
      </c>
      <c r="W1067">
        <v>469</v>
      </c>
      <c r="X1067">
        <v>385</v>
      </c>
      <c r="Y1067" s="16">
        <v>0</v>
      </c>
      <c r="Z1067" s="17" t="s">
        <v>6167</v>
      </c>
      <c r="AA1067" s="7" t="str">
        <f t="shared" si="20"/>
        <v>HPS6 H</v>
      </c>
      <c r="AB1067">
        <v>1066</v>
      </c>
      <c r="AC1067" t="s">
        <v>4399</v>
      </c>
      <c r="AD1067">
        <v>469</v>
      </c>
    </row>
    <row r="1068" spans="1:30">
      <c r="A1068" t="s">
        <v>934</v>
      </c>
      <c r="B1068" t="s">
        <v>934</v>
      </c>
      <c r="C1068" s="10" t="s">
        <v>935</v>
      </c>
      <c r="D1068" t="s">
        <v>4404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0</v>
      </c>
      <c r="M1068" s="3">
        <v>0</v>
      </c>
      <c r="N1068" s="3">
        <v>0</v>
      </c>
      <c r="O1068" s="3">
        <v>0</v>
      </c>
      <c r="P1068" s="3">
        <v>0</v>
      </c>
      <c r="Q1068" s="3">
        <v>0</v>
      </c>
      <c r="R1068" s="3">
        <v>0</v>
      </c>
      <c r="S1068" s="3">
        <v>0</v>
      </c>
      <c r="T1068" s="3">
        <v>0</v>
      </c>
      <c r="U1068" s="3">
        <v>0</v>
      </c>
      <c r="V1068" s="3">
        <v>0</v>
      </c>
      <c r="W1068">
        <v>474</v>
      </c>
      <c r="X1068">
        <v>390</v>
      </c>
      <c r="Y1068" s="16">
        <v>0</v>
      </c>
      <c r="Z1068" s="17" t="s">
        <v>6167</v>
      </c>
      <c r="AA1068" s="7" t="str">
        <f t="shared" si="20"/>
        <v>GNL2 N</v>
      </c>
      <c r="AB1068">
        <v>1067</v>
      </c>
      <c r="AC1068" t="s">
        <v>4404</v>
      </c>
      <c r="AD1068">
        <v>474</v>
      </c>
    </row>
    <row r="1069" spans="1:30">
      <c r="A1069" t="s">
        <v>968</v>
      </c>
      <c r="B1069" t="s">
        <v>968</v>
      </c>
      <c r="C1069" s="10" t="s">
        <v>969</v>
      </c>
      <c r="D1069" t="s">
        <v>4415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  <c r="M1069" s="3">
        <v>0</v>
      </c>
      <c r="N1069" s="3">
        <v>0</v>
      </c>
      <c r="O1069" s="3">
        <v>0</v>
      </c>
      <c r="P1069" s="3">
        <v>0</v>
      </c>
      <c r="Q1069" s="3">
        <v>0</v>
      </c>
      <c r="R1069" s="3">
        <v>0</v>
      </c>
      <c r="S1069" s="3">
        <v>0</v>
      </c>
      <c r="T1069" s="3">
        <v>0</v>
      </c>
      <c r="U1069" s="3">
        <v>0</v>
      </c>
      <c r="V1069" s="3">
        <v>0</v>
      </c>
      <c r="W1069">
        <v>488</v>
      </c>
      <c r="X1069">
        <v>404</v>
      </c>
      <c r="Y1069" s="16">
        <v>0</v>
      </c>
      <c r="Z1069" s="17" t="s">
        <v>6167</v>
      </c>
      <c r="AA1069" s="7" t="str">
        <f t="shared" si="20"/>
        <v xml:space="preserve">RAB7A </v>
      </c>
      <c r="AB1069">
        <v>1068</v>
      </c>
      <c r="AC1069" t="s">
        <v>5974</v>
      </c>
      <c r="AD1069">
        <v>488</v>
      </c>
    </row>
    <row r="1070" spans="1:30">
      <c r="A1070" t="s">
        <v>986</v>
      </c>
      <c r="B1070" t="s">
        <v>986</v>
      </c>
      <c r="C1070" s="10" t="s">
        <v>987</v>
      </c>
      <c r="D1070" t="s">
        <v>4073</v>
      </c>
      <c r="E1070" s="3">
        <v>0</v>
      </c>
      <c r="F1070" s="3">
        <v>11341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  <c r="M1070" s="3">
        <v>0</v>
      </c>
      <c r="N1070" s="3">
        <v>0</v>
      </c>
      <c r="O1070" s="3">
        <v>0</v>
      </c>
      <c r="P1070" s="3">
        <v>0</v>
      </c>
      <c r="Q1070" s="3">
        <v>0</v>
      </c>
      <c r="R1070" s="3">
        <v>0</v>
      </c>
      <c r="S1070" s="3">
        <v>0</v>
      </c>
      <c r="T1070" s="3">
        <v>0</v>
      </c>
      <c r="U1070" s="3">
        <v>0</v>
      </c>
      <c r="V1070" s="3">
        <v>0</v>
      </c>
      <c r="W1070">
        <v>496</v>
      </c>
      <c r="X1070">
        <v>412</v>
      </c>
      <c r="Y1070" s="16">
        <v>0</v>
      </c>
      <c r="Z1070" s="17" t="s">
        <v>6167</v>
      </c>
      <c r="AA1070" s="7" t="str">
        <f t="shared" si="20"/>
        <v>C11orf</v>
      </c>
      <c r="AB1070">
        <v>1069</v>
      </c>
      <c r="AC1070" t="s">
        <v>4073</v>
      </c>
      <c r="AD1070">
        <v>496</v>
      </c>
    </row>
    <row r="1071" spans="1:30">
      <c r="A1071" t="s">
        <v>1002</v>
      </c>
      <c r="B1071" t="s">
        <v>1002</v>
      </c>
      <c r="C1071" s="10" t="s">
        <v>1003</v>
      </c>
      <c r="D1071" t="s">
        <v>4428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  <c r="M1071" s="3">
        <v>0</v>
      </c>
      <c r="N1071" s="3">
        <v>0</v>
      </c>
      <c r="O1071" s="3">
        <v>0</v>
      </c>
      <c r="P1071" s="3">
        <v>0</v>
      </c>
      <c r="Q1071" s="3">
        <v>0</v>
      </c>
      <c r="R1071" s="3">
        <v>0</v>
      </c>
      <c r="S1071" s="3">
        <v>0</v>
      </c>
      <c r="T1071" s="3">
        <v>0</v>
      </c>
      <c r="U1071" s="3">
        <v>0</v>
      </c>
      <c r="V1071" s="3">
        <v>0</v>
      </c>
      <c r="W1071">
        <v>503</v>
      </c>
      <c r="X1071">
        <v>419</v>
      </c>
      <c r="Y1071" s="16">
        <v>0</v>
      </c>
      <c r="Z1071" s="17" t="s">
        <v>6167</v>
      </c>
      <c r="AA1071" s="7" t="str">
        <f t="shared" si="20"/>
        <v xml:space="preserve">IARS2 </v>
      </c>
      <c r="AB1071">
        <v>1070</v>
      </c>
      <c r="AC1071" t="s">
        <v>5975</v>
      </c>
      <c r="AD1071">
        <v>503</v>
      </c>
    </row>
    <row r="1072" spans="1:30">
      <c r="A1072" t="s">
        <v>1023</v>
      </c>
      <c r="B1072" t="s">
        <v>1024</v>
      </c>
      <c r="C1072" s="10" t="s">
        <v>1025</v>
      </c>
      <c r="D1072" t="s">
        <v>4436</v>
      </c>
      <c r="E1072" s="3">
        <v>0</v>
      </c>
      <c r="F1072" s="3">
        <v>0</v>
      </c>
      <c r="G1072" s="3">
        <v>0</v>
      </c>
      <c r="H1072" s="3">
        <v>0</v>
      </c>
      <c r="I1072" s="3">
        <v>0</v>
      </c>
      <c r="J1072" s="3">
        <v>0</v>
      </c>
      <c r="K1072" s="3">
        <v>0</v>
      </c>
      <c r="L1072" s="3">
        <v>0</v>
      </c>
      <c r="M1072" s="3">
        <v>175410</v>
      </c>
      <c r="N1072" s="3">
        <v>0</v>
      </c>
      <c r="O1072" s="3">
        <v>0</v>
      </c>
      <c r="P1072" s="3">
        <v>0</v>
      </c>
      <c r="Q1072" s="3">
        <v>0</v>
      </c>
      <c r="R1072" s="3">
        <v>0</v>
      </c>
      <c r="S1072" s="3">
        <v>0</v>
      </c>
      <c r="T1072" s="3">
        <v>0</v>
      </c>
      <c r="U1072" s="3">
        <v>0</v>
      </c>
      <c r="V1072" s="3">
        <v>0</v>
      </c>
      <c r="W1072">
        <v>512</v>
      </c>
      <c r="X1072">
        <v>428</v>
      </c>
      <c r="Y1072" s="16">
        <v>0</v>
      </c>
      <c r="Z1072" s="17" t="s">
        <v>6167</v>
      </c>
      <c r="AA1072" s="7" t="str">
        <f t="shared" si="20"/>
        <v>GTF2F1</v>
      </c>
      <c r="AB1072">
        <v>1071</v>
      </c>
      <c r="AC1072" t="s">
        <v>4436</v>
      </c>
      <c r="AD1072">
        <v>512</v>
      </c>
    </row>
    <row r="1073" spans="1:30">
      <c r="A1073" t="s">
        <v>1035</v>
      </c>
      <c r="B1073" t="s">
        <v>1035</v>
      </c>
      <c r="C1073" s="10" t="s">
        <v>1036</v>
      </c>
      <c r="D1073" t="s">
        <v>4439</v>
      </c>
      <c r="E1073" s="3">
        <v>0</v>
      </c>
      <c r="F1073" s="3">
        <v>0</v>
      </c>
      <c r="G1073" s="3">
        <v>0</v>
      </c>
      <c r="H1073" s="3">
        <v>0</v>
      </c>
      <c r="I1073" s="3">
        <v>0</v>
      </c>
      <c r="J1073" s="3">
        <v>0</v>
      </c>
      <c r="K1073" s="3">
        <v>0</v>
      </c>
      <c r="L1073" s="3">
        <v>0</v>
      </c>
      <c r="M1073" s="3">
        <v>0</v>
      </c>
      <c r="N1073" s="3">
        <v>0</v>
      </c>
      <c r="O1073" s="3">
        <v>0</v>
      </c>
      <c r="P1073" s="3">
        <v>0</v>
      </c>
      <c r="Q1073" s="3">
        <v>0</v>
      </c>
      <c r="R1073" s="3">
        <v>0</v>
      </c>
      <c r="S1073" s="3">
        <v>0</v>
      </c>
      <c r="T1073" s="3">
        <v>0</v>
      </c>
      <c r="U1073" s="3">
        <v>0</v>
      </c>
      <c r="V1073" s="3">
        <v>0</v>
      </c>
      <c r="W1073">
        <v>517</v>
      </c>
      <c r="X1073">
        <v>433</v>
      </c>
      <c r="Y1073" s="16">
        <v>0</v>
      </c>
      <c r="Z1073" s="17" t="s">
        <v>6167</v>
      </c>
      <c r="AA1073" s="7" t="str">
        <f t="shared" si="20"/>
        <v xml:space="preserve">LETM1 </v>
      </c>
      <c r="AB1073">
        <v>1072</v>
      </c>
      <c r="AC1073" t="s">
        <v>5976</v>
      </c>
      <c r="AD1073">
        <v>517</v>
      </c>
    </row>
    <row r="1074" spans="1:30">
      <c r="A1074" t="s">
        <v>1039</v>
      </c>
      <c r="B1074" t="s">
        <v>1039</v>
      </c>
      <c r="C1074" s="10" t="s">
        <v>1040</v>
      </c>
      <c r="D1074" t="s">
        <v>4441</v>
      </c>
      <c r="E1074" s="3">
        <v>0</v>
      </c>
      <c r="F1074" s="3">
        <v>0</v>
      </c>
      <c r="G1074" s="3">
        <v>30217</v>
      </c>
      <c r="H1074" s="3">
        <v>80291</v>
      </c>
      <c r="I1074" s="3">
        <v>0</v>
      </c>
      <c r="J1074" s="3">
        <v>0</v>
      </c>
      <c r="K1074" s="3">
        <v>0</v>
      </c>
      <c r="L1074" s="3">
        <v>0</v>
      </c>
      <c r="M1074" s="3">
        <v>0</v>
      </c>
      <c r="N1074" s="3">
        <v>0</v>
      </c>
      <c r="O1074" s="3">
        <v>0</v>
      </c>
      <c r="P1074" s="3">
        <v>0</v>
      </c>
      <c r="Q1074" s="3">
        <v>0</v>
      </c>
      <c r="R1074" s="3">
        <v>0</v>
      </c>
      <c r="S1074" s="3">
        <v>0</v>
      </c>
      <c r="T1074" s="3">
        <v>0</v>
      </c>
      <c r="U1074" s="3">
        <v>0</v>
      </c>
      <c r="V1074" s="3">
        <v>0</v>
      </c>
      <c r="W1074">
        <v>519</v>
      </c>
      <c r="X1074">
        <v>435</v>
      </c>
      <c r="Y1074" s="16">
        <v>0</v>
      </c>
      <c r="Z1074" s="17" t="s">
        <v>6167</v>
      </c>
      <c r="AA1074" s="7" t="str">
        <f t="shared" si="20"/>
        <v>PNP cD</v>
      </c>
      <c r="AB1074">
        <v>1073</v>
      </c>
      <c r="AC1074" t="s">
        <v>4441</v>
      </c>
      <c r="AD1074">
        <v>519</v>
      </c>
    </row>
    <row r="1075" spans="1:30">
      <c r="A1075" t="s">
        <v>1071</v>
      </c>
      <c r="B1075" t="s">
        <v>1071</v>
      </c>
      <c r="C1075" s="10" t="s">
        <v>1072</v>
      </c>
      <c r="D1075" t="s">
        <v>4455</v>
      </c>
      <c r="E1075" s="3">
        <v>0</v>
      </c>
      <c r="F1075" s="3">
        <v>0</v>
      </c>
      <c r="G1075" s="3">
        <v>0</v>
      </c>
      <c r="H1075" s="3">
        <v>7047.4</v>
      </c>
      <c r="I1075" s="3">
        <v>0</v>
      </c>
      <c r="J1075" s="3">
        <v>0</v>
      </c>
      <c r="K1075" s="3">
        <v>0</v>
      </c>
      <c r="L1075" s="3">
        <v>20032</v>
      </c>
      <c r="M1075" s="3">
        <v>0</v>
      </c>
      <c r="N1075" s="3">
        <v>0</v>
      </c>
      <c r="O1075" s="3">
        <v>0</v>
      </c>
      <c r="P1075" s="3">
        <v>0</v>
      </c>
      <c r="Q1075" s="3">
        <v>0</v>
      </c>
      <c r="R1075" s="3">
        <v>0</v>
      </c>
      <c r="S1075" s="3">
        <v>0</v>
      </c>
      <c r="T1075" s="3">
        <v>0</v>
      </c>
      <c r="U1075" s="3">
        <v>0</v>
      </c>
      <c r="V1075" s="3">
        <v>0</v>
      </c>
      <c r="W1075">
        <v>533</v>
      </c>
      <c r="X1075">
        <v>449</v>
      </c>
      <c r="Y1075" s="16">
        <v>0</v>
      </c>
      <c r="Z1075" s="17" t="s">
        <v>6167</v>
      </c>
      <c r="AA1075" s="7" t="str">
        <f t="shared" si="20"/>
        <v>HK1 cD</v>
      </c>
      <c r="AB1075">
        <v>1074</v>
      </c>
      <c r="AC1075" t="s">
        <v>4455</v>
      </c>
      <c r="AD1075">
        <v>533</v>
      </c>
    </row>
    <row r="1076" spans="1:30">
      <c r="A1076" t="s">
        <v>1082</v>
      </c>
      <c r="B1076" t="s">
        <v>1082</v>
      </c>
      <c r="C1076" s="10" t="s">
        <v>1083</v>
      </c>
      <c r="D1076" t="s">
        <v>4459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  <c r="M1076" s="3">
        <v>0</v>
      </c>
      <c r="N1076" s="3">
        <v>0</v>
      </c>
      <c r="O1076" s="3">
        <v>0</v>
      </c>
      <c r="P1076" s="3">
        <v>0</v>
      </c>
      <c r="Q1076" s="3">
        <v>0</v>
      </c>
      <c r="R1076" s="3">
        <v>0</v>
      </c>
      <c r="S1076" s="3">
        <v>0</v>
      </c>
      <c r="T1076" s="3">
        <v>0</v>
      </c>
      <c r="U1076" s="3">
        <v>0</v>
      </c>
      <c r="V1076" s="3">
        <v>0</v>
      </c>
      <c r="W1076">
        <v>537</v>
      </c>
      <c r="X1076">
        <v>453</v>
      </c>
      <c r="Y1076" s="16">
        <v>0</v>
      </c>
      <c r="Z1076" s="17" t="s">
        <v>6167</v>
      </c>
      <c r="AA1076" s="7" t="str">
        <f t="shared" si="20"/>
        <v>SPI1 h</v>
      </c>
      <c r="AB1076">
        <v>1075</v>
      </c>
      <c r="AC1076" t="s">
        <v>4459</v>
      </c>
      <c r="AD1076">
        <v>537</v>
      </c>
    </row>
    <row r="1077" spans="1:30">
      <c r="A1077" t="s">
        <v>1096</v>
      </c>
      <c r="B1077" t="s">
        <v>1097</v>
      </c>
      <c r="C1077" s="10" t="s">
        <v>1098</v>
      </c>
      <c r="D1077" t="s">
        <v>4464</v>
      </c>
      <c r="E1077" s="3">
        <v>0</v>
      </c>
      <c r="F1077" s="3">
        <v>0</v>
      </c>
      <c r="G1077" s="3">
        <v>0</v>
      </c>
      <c r="H1077" s="3">
        <v>0</v>
      </c>
      <c r="I1077" s="3">
        <v>0</v>
      </c>
      <c r="J1077" s="3">
        <v>0</v>
      </c>
      <c r="K1077" s="3">
        <v>62365</v>
      </c>
      <c r="L1077" s="3">
        <v>177210</v>
      </c>
      <c r="M1077" s="3">
        <v>0</v>
      </c>
      <c r="N1077" s="3">
        <v>0</v>
      </c>
      <c r="O1077" s="3">
        <v>0</v>
      </c>
      <c r="P1077" s="3">
        <v>0</v>
      </c>
      <c r="Q1077" s="3">
        <v>0</v>
      </c>
      <c r="R1077" s="3">
        <v>0</v>
      </c>
      <c r="S1077" s="3">
        <v>0</v>
      </c>
      <c r="T1077" s="3">
        <v>0</v>
      </c>
      <c r="U1077" s="3">
        <v>0</v>
      </c>
      <c r="V1077" s="3">
        <v>0</v>
      </c>
      <c r="W1077">
        <v>543</v>
      </c>
      <c r="X1077">
        <v>459</v>
      </c>
      <c r="Y1077" s="16">
        <v>0</v>
      </c>
      <c r="Z1077" s="17" t="s">
        <v>6167</v>
      </c>
      <c r="AA1077" s="7" t="str">
        <f t="shared" si="20"/>
        <v>OPA3 I</v>
      </c>
      <c r="AB1077">
        <v>1076</v>
      </c>
      <c r="AC1077" t="s">
        <v>4464</v>
      </c>
      <c r="AD1077">
        <v>543</v>
      </c>
    </row>
    <row r="1078" spans="1:30">
      <c r="A1078" t="s">
        <v>1108</v>
      </c>
      <c r="B1078" t="s">
        <v>1108</v>
      </c>
      <c r="C1078" s="10" t="s">
        <v>1109</v>
      </c>
      <c r="D1078" t="s">
        <v>4469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  <c r="M1078" s="3">
        <v>16937</v>
      </c>
      <c r="N1078" s="3">
        <v>0</v>
      </c>
      <c r="O1078" s="3">
        <v>0</v>
      </c>
      <c r="P1078" s="3">
        <v>0</v>
      </c>
      <c r="Q1078" s="3">
        <v>0</v>
      </c>
      <c r="R1078" s="3">
        <v>0</v>
      </c>
      <c r="S1078" s="3">
        <v>0</v>
      </c>
      <c r="T1078" s="3">
        <v>0</v>
      </c>
      <c r="U1078" s="3">
        <v>0</v>
      </c>
      <c r="V1078" s="3">
        <v>0</v>
      </c>
      <c r="W1078">
        <v>548</v>
      </c>
      <c r="X1078">
        <v>464</v>
      </c>
      <c r="Y1078" s="16">
        <v>0</v>
      </c>
      <c r="Z1078" s="17" t="s">
        <v>6167</v>
      </c>
      <c r="AA1078" s="7" t="str">
        <f t="shared" si="20"/>
        <v xml:space="preserve">VPS35 </v>
      </c>
      <c r="AB1078">
        <v>1077</v>
      </c>
      <c r="AC1078" t="s">
        <v>5977</v>
      </c>
      <c r="AD1078">
        <v>548</v>
      </c>
    </row>
    <row r="1079" spans="1:30">
      <c r="A1079" t="s">
        <v>1114</v>
      </c>
      <c r="B1079" t="s">
        <v>1114</v>
      </c>
      <c r="C1079" s="10" t="s">
        <v>1115</v>
      </c>
      <c r="D1079" t="s">
        <v>4472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  <c r="M1079" s="3">
        <v>0</v>
      </c>
      <c r="N1079" s="3">
        <v>0</v>
      </c>
      <c r="O1079" s="3">
        <v>0</v>
      </c>
      <c r="P1079" s="3">
        <v>0</v>
      </c>
      <c r="Q1079" s="3">
        <v>0</v>
      </c>
      <c r="R1079" s="3">
        <v>0</v>
      </c>
      <c r="S1079" s="3">
        <v>0</v>
      </c>
      <c r="T1079" s="3">
        <v>0</v>
      </c>
      <c r="U1079" s="3">
        <v>0</v>
      </c>
      <c r="V1079" s="3">
        <v>0</v>
      </c>
      <c r="W1079">
        <v>551</v>
      </c>
      <c r="X1079">
        <v>467</v>
      </c>
      <c r="Y1079" s="16">
        <v>0</v>
      </c>
      <c r="Z1079" s="17" t="s">
        <v>6167</v>
      </c>
      <c r="AA1079" s="7" t="str">
        <f t="shared" si="20"/>
        <v xml:space="preserve">SEC62 </v>
      </c>
      <c r="AB1079">
        <v>1078</v>
      </c>
      <c r="AC1079" t="s">
        <v>5978</v>
      </c>
      <c r="AD1079">
        <v>551</v>
      </c>
    </row>
    <row r="1080" spans="1:30">
      <c r="A1080" t="s">
        <v>1116</v>
      </c>
      <c r="B1080" t="s">
        <v>1116</v>
      </c>
      <c r="C1080" s="10" t="s">
        <v>1117</v>
      </c>
      <c r="D1080" t="s">
        <v>4473</v>
      </c>
      <c r="E1080" s="3">
        <v>146150</v>
      </c>
      <c r="F1080" s="3">
        <v>59309</v>
      </c>
      <c r="G1080" s="3">
        <v>42247</v>
      </c>
      <c r="H1080" s="3">
        <v>0</v>
      </c>
      <c r="I1080" s="3">
        <v>0</v>
      </c>
      <c r="J1080" s="3">
        <v>0</v>
      </c>
      <c r="K1080" s="3">
        <v>0</v>
      </c>
      <c r="L1080" s="3">
        <v>10074</v>
      </c>
      <c r="M1080" s="3">
        <v>97135</v>
      </c>
      <c r="N1080" s="3">
        <v>0</v>
      </c>
      <c r="O1080" s="3">
        <v>0</v>
      </c>
      <c r="P1080" s="3">
        <v>0</v>
      </c>
      <c r="Q1080" s="3">
        <v>0</v>
      </c>
      <c r="R1080" s="3">
        <v>0</v>
      </c>
      <c r="S1080" s="3">
        <v>0</v>
      </c>
      <c r="T1080" s="3">
        <v>0</v>
      </c>
      <c r="U1080" s="3">
        <v>0</v>
      </c>
      <c r="V1080" s="3">
        <v>0</v>
      </c>
      <c r="W1080">
        <v>552</v>
      </c>
      <c r="X1080">
        <v>468</v>
      </c>
      <c r="Y1080" s="16">
        <v>0</v>
      </c>
      <c r="Z1080" s="17" t="s">
        <v>6167</v>
      </c>
      <c r="AA1080" s="7" t="str">
        <f t="shared" si="20"/>
        <v>LYZ Ly</v>
      </c>
      <c r="AB1080">
        <v>1079</v>
      </c>
      <c r="AC1080" t="s">
        <v>4473</v>
      </c>
      <c r="AD1080">
        <v>552</v>
      </c>
    </row>
    <row r="1081" spans="1:30">
      <c r="A1081" t="s">
        <v>1135</v>
      </c>
      <c r="B1081" t="s">
        <v>1135</v>
      </c>
      <c r="C1081" s="10" t="s">
        <v>1136</v>
      </c>
      <c r="D1081" t="s">
        <v>4481</v>
      </c>
      <c r="E1081" s="3">
        <v>0</v>
      </c>
      <c r="F1081" s="3">
        <v>59092</v>
      </c>
      <c r="G1081" s="3">
        <v>0</v>
      </c>
      <c r="H1081" s="3">
        <v>0</v>
      </c>
      <c r="I1081" s="3">
        <v>0</v>
      </c>
      <c r="J1081" s="3">
        <v>63118</v>
      </c>
      <c r="K1081" s="3">
        <v>0</v>
      </c>
      <c r="L1081" s="3">
        <v>0</v>
      </c>
      <c r="M1081" s="3">
        <v>84446</v>
      </c>
      <c r="N1081" s="3">
        <v>0</v>
      </c>
      <c r="O1081" s="3">
        <v>0</v>
      </c>
      <c r="P1081" s="3">
        <v>0</v>
      </c>
      <c r="Q1081" s="3">
        <v>0</v>
      </c>
      <c r="R1081" s="3">
        <v>0</v>
      </c>
      <c r="S1081" s="3">
        <v>0</v>
      </c>
      <c r="T1081" s="3">
        <v>0</v>
      </c>
      <c r="U1081" s="3">
        <v>0</v>
      </c>
      <c r="V1081" s="3">
        <v>0</v>
      </c>
      <c r="W1081">
        <v>561</v>
      </c>
      <c r="X1081">
        <v>476</v>
      </c>
      <c r="Y1081" s="16">
        <v>0</v>
      </c>
      <c r="Z1081" s="17" t="s">
        <v>6167</v>
      </c>
      <c r="AA1081" s="7" t="str">
        <f t="shared" si="20"/>
        <v xml:space="preserve">NCBP1 </v>
      </c>
      <c r="AB1081">
        <v>1080</v>
      </c>
      <c r="AC1081" t="s">
        <v>5979</v>
      </c>
      <c r="AD1081">
        <v>561</v>
      </c>
    </row>
    <row r="1082" spans="1:30">
      <c r="A1082" t="s">
        <v>1143</v>
      </c>
      <c r="B1082" t="s">
        <v>1143</v>
      </c>
      <c r="C1082" s="10" t="s">
        <v>1144</v>
      </c>
      <c r="D1082" t="s">
        <v>4485</v>
      </c>
      <c r="E1082" s="3">
        <v>0</v>
      </c>
      <c r="F1082" s="3">
        <v>0</v>
      </c>
      <c r="G1082" s="3">
        <v>0</v>
      </c>
      <c r="H1082" s="3">
        <v>0</v>
      </c>
      <c r="I1082" s="3">
        <v>0</v>
      </c>
      <c r="J1082" s="3">
        <v>0</v>
      </c>
      <c r="K1082" s="3">
        <v>0</v>
      </c>
      <c r="L1082" s="3">
        <v>0</v>
      </c>
      <c r="M1082" s="3">
        <v>0</v>
      </c>
      <c r="N1082" s="3">
        <v>0</v>
      </c>
      <c r="O1082" s="3">
        <v>0</v>
      </c>
      <c r="P1082" s="3">
        <v>0</v>
      </c>
      <c r="Q1082" s="3">
        <v>0</v>
      </c>
      <c r="R1082" s="3">
        <v>0</v>
      </c>
      <c r="S1082" s="3">
        <v>0</v>
      </c>
      <c r="T1082" s="3">
        <v>0</v>
      </c>
      <c r="U1082" s="3">
        <v>0</v>
      </c>
      <c r="V1082" s="3">
        <v>0</v>
      </c>
      <c r="W1082">
        <v>565</v>
      </c>
      <c r="X1082">
        <v>480</v>
      </c>
      <c r="Y1082" s="16">
        <v>0</v>
      </c>
      <c r="Z1082" s="17" t="s">
        <v>6167</v>
      </c>
      <c r="AA1082" s="7" t="str">
        <f t="shared" si="20"/>
        <v>EIF2AK</v>
      </c>
      <c r="AB1082">
        <v>1081</v>
      </c>
      <c r="AC1082" t="s">
        <v>4485</v>
      </c>
      <c r="AD1082">
        <v>565</v>
      </c>
    </row>
    <row r="1083" spans="1:30">
      <c r="A1083" t="s">
        <v>1163</v>
      </c>
      <c r="B1083" t="s">
        <v>1163</v>
      </c>
      <c r="C1083" s="10" t="s">
        <v>1164</v>
      </c>
      <c r="D1083" t="s">
        <v>4494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  <c r="M1083" s="3">
        <v>83543</v>
      </c>
      <c r="N1083" s="3">
        <v>0</v>
      </c>
      <c r="O1083" s="3">
        <v>0</v>
      </c>
      <c r="P1083" s="3">
        <v>0</v>
      </c>
      <c r="Q1083" s="3">
        <v>0</v>
      </c>
      <c r="R1083" s="3">
        <v>0</v>
      </c>
      <c r="S1083" s="3">
        <v>0</v>
      </c>
      <c r="T1083" s="3">
        <v>0</v>
      </c>
      <c r="U1083" s="3">
        <v>0</v>
      </c>
      <c r="V1083" s="3">
        <v>0</v>
      </c>
      <c r="W1083">
        <v>574</v>
      </c>
      <c r="X1083">
        <v>489</v>
      </c>
      <c r="Y1083" s="16">
        <v>0</v>
      </c>
      <c r="Z1083" s="17" t="s">
        <v>6167</v>
      </c>
      <c r="AA1083" s="7" t="str">
        <f t="shared" si="20"/>
        <v>BSG Is</v>
      </c>
      <c r="AB1083">
        <v>1082</v>
      </c>
      <c r="AC1083" t="s">
        <v>4494</v>
      </c>
      <c r="AD1083">
        <v>574</v>
      </c>
    </row>
    <row r="1084" spans="1:30">
      <c r="A1084" t="s">
        <v>1172</v>
      </c>
      <c r="B1084" t="s">
        <v>1172</v>
      </c>
      <c r="C1084" s="10" t="s">
        <v>1173</v>
      </c>
      <c r="D1084" t="s">
        <v>4498</v>
      </c>
      <c r="E1084" s="3">
        <v>0</v>
      </c>
      <c r="F1084" s="3">
        <v>0</v>
      </c>
      <c r="G1084" s="3">
        <v>0</v>
      </c>
      <c r="H1084" s="3">
        <v>0</v>
      </c>
      <c r="I1084" s="3">
        <v>0</v>
      </c>
      <c r="J1084" s="3">
        <v>0</v>
      </c>
      <c r="K1084" s="3">
        <v>0</v>
      </c>
      <c r="L1084" s="3">
        <v>38035</v>
      </c>
      <c r="M1084" s="3">
        <v>0</v>
      </c>
      <c r="N1084" s="3">
        <v>0</v>
      </c>
      <c r="O1084" s="3">
        <v>0</v>
      </c>
      <c r="P1084" s="3">
        <v>0</v>
      </c>
      <c r="Q1084" s="3">
        <v>0</v>
      </c>
      <c r="R1084" s="3">
        <v>0</v>
      </c>
      <c r="S1084" s="3">
        <v>0</v>
      </c>
      <c r="T1084" s="3">
        <v>0</v>
      </c>
      <c r="U1084" s="3">
        <v>0</v>
      </c>
      <c r="V1084" s="3">
        <v>0</v>
      </c>
      <c r="W1084">
        <v>578</v>
      </c>
      <c r="X1084">
        <v>493</v>
      </c>
      <c r="Y1084" s="16">
        <v>0</v>
      </c>
      <c r="Z1084" s="17" t="s">
        <v>6167</v>
      </c>
      <c r="AA1084" s="7" t="str">
        <f t="shared" si="20"/>
        <v>SLC39A</v>
      </c>
      <c r="AB1084">
        <v>1083</v>
      </c>
      <c r="AC1084" t="s">
        <v>4498</v>
      </c>
      <c r="AD1084">
        <v>578</v>
      </c>
    </row>
    <row r="1085" spans="1:30">
      <c r="A1085" t="s">
        <v>1182</v>
      </c>
      <c r="B1085" t="s">
        <v>1182</v>
      </c>
      <c r="C1085" s="10" t="s">
        <v>1183</v>
      </c>
      <c r="D1085" t="s">
        <v>4503</v>
      </c>
      <c r="E1085" s="3">
        <v>68263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  <c r="M1085" s="3">
        <v>0</v>
      </c>
      <c r="N1085" s="3">
        <v>0</v>
      </c>
      <c r="O1085" s="3">
        <v>0</v>
      </c>
      <c r="P1085" s="3">
        <v>0</v>
      </c>
      <c r="Q1085" s="3">
        <v>0</v>
      </c>
      <c r="R1085" s="3">
        <v>0</v>
      </c>
      <c r="S1085" s="3">
        <v>0</v>
      </c>
      <c r="T1085" s="3">
        <v>0</v>
      </c>
      <c r="U1085" s="3">
        <v>0</v>
      </c>
      <c r="V1085" s="3">
        <v>0</v>
      </c>
      <c r="W1085">
        <v>583</v>
      </c>
      <c r="X1085">
        <v>498</v>
      </c>
      <c r="Y1085" s="16">
        <v>0</v>
      </c>
      <c r="Z1085" s="17" t="s">
        <v>6167</v>
      </c>
      <c r="AA1085" s="7" t="str">
        <f t="shared" si="20"/>
        <v>ACOT13</v>
      </c>
      <c r="AB1085">
        <v>1084</v>
      </c>
      <c r="AC1085" t="s">
        <v>4503</v>
      </c>
      <c r="AD1085">
        <v>583</v>
      </c>
    </row>
    <row r="1086" spans="1:30">
      <c r="A1086" t="s">
        <v>1184</v>
      </c>
      <c r="B1086" t="s">
        <v>1184</v>
      </c>
      <c r="C1086" s="10" t="s">
        <v>1185</v>
      </c>
      <c r="D1086" t="s">
        <v>4504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55986</v>
      </c>
      <c r="M1086" s="3">
        <v>0</v>
      </c>
      <c r="N1086" s="3">
        <v>0</v>
      </c>
      <c r="O1086" s="3">
        <v>0</v>
      </c>
      <c r="P1086" s="3">
        <v>0</v>
      </c>
      <c r="Q1086" s="3">
        <v>0</v>
      </c>
      <c r="R1086" s="3">
        <v>0</v>
      </c>
      <c r="S1086" s="3">
        <v>0</v>
      </c>
      <c r="T1086" s="3">
        <v>0</v>
      </c>
      <c r="U1086" s="3">
        <v>0</v>
      </c>
      <c r="V1086" s="3">
        <v>0</v>
      </c>
      <c r="W1086">
        <v>584</v>
      </c>
      <c r="X1086">
        <v>499</v>
      </c>
      <c r="Y1086" s="16">
        <v>0</v>
      </c>
      <c r="Z1086" s="17" t="s">
        <v>6167</v>
      </c>
      <c r="AA1086" s="7" t="str">
        <f t="shared" si="20"/>
        <v>PGPEP1</v>
      </c>
      <c r="AB1086">
        <v>1085</v>
      </c>
      <c r="AC1086" t="s">
        <v>4504</v>
      </c>
      <c r="AD1086">
        <v>584</v>
      </c>
    </row>
    <row r="1087" spans="1:30">
      <c r="A1087" t="s">
        <v>1191</v>
      </c>
      <c r="B1087" t="s">
        <v>1191</v>
      </c>
      <c r="C1087" s="10" t="s">
        <v>1192</v>
      </c>
      <c r="D1087" t="s">
        <v>4506</v>
      </c>
      <c r="E1087" s="3">
        <v>0</v>
      </c>
      <c r="F1087" s="3">
        <v>0</v>
      </c>
      <c r="G1087" s="3">
        <v>0</v>
      </c>
      <c r="H1087" s="3">
        <v>0</v>
      </c>
      <c r="I1087" s="3">
        <v>0</v>
      </c>
      <c r="J1087" s="3">
        <v>0</v>
      </c>
      <c r="K1087" s="3">
        <v>295480</v>
      </c>
      <c r="L1087" s="3">
        <v>0</v>
      </c>
      <c r="M1087" s="3">
        <v>0</v>
      </c>
      <c r="N1087" s="3">
        <v>0</v>
      </c>
      <c r="O1087" s="3">
        <v>0</v>
      </c>
      <c r="P1087" s="3">
        <v>0</v>
      </c>
      <c r="Q1087" s="3">
        <v>0</v>
      </c>
      <c r="R1087" s="3">
        <v>0</v>
      </c>
      <c r="S1087" s="3">
        <v>0</v>
      </c>
      <c r="T1087" s="3">
        <v>0</v>
      </c>
      <c r="U1087" s="3">
        <v>0</v>
      </c>
      <c r="V1087" s="3">
        <v>0</v>
      </c>
      <c r="W1087">
        <v>587</v>
      </c>
      <c r="X1087">
        <v>502</v>
      </c>
      <c r="Y1087" s="16">
        <v>0</v>
      </c>
      <c r="Z1087" s="17" t="s">
        <v>6167</v>
      </c>
      <c r="AA1087" s="7" t="str">
        <f t="shared" si="20"/>
        <v>HIGD2A</v>
      </c>
      <c r="AB1087">
        <v>1086</v>
      </c>
      <c r="AC1087" t="s">
        <v>4506</v>
      </c>
      <c r="AD1087">
        <v>587</v>
      </c>
    </row>
    <row r="1088" spans="1:30">
      <c r="A1088" t="s">
        <v>1195</v>
      </c>
      <c r="B1088" t="s">
        <v>1195</v>
      </c>
      <c r="C1088" s="10" t="s">
        <v>1196</v>
      </c>
      <c r="D1088" t="s">
        <v>4508</v>
      </c>
      <c r="E1088" s="3">
        <v>14874</v>
      </c>
      <c r="F1088" s="3">
        <v>0</v>
      </c>
      <c r="G1088" s="3">
        <v>0</v>
      </c>
      <c r="H1088" s="3">
        <v>40729</v>
      </c>
      <c r="I1088" s="3">
        <v>0</v>
      </c>
      <c r="J1088" s="3">
        <v>0</v>
      </c>
      <c r="K1088" s="3">
        <v>0</v>
      </c>
      <c r="L1088" s="3">
        <v>0</v>
      </c>
      <c r="M1088" s="3">
        <v>0</v>
      </c>
      <c r="N1088" s="3">
        <v>0</v>
      </c>
      <c r="O1088" s="3">
        <v>0</v>
      </c>
      <c r="P1088" s="3">
        <v>0</v>
      </c>
      <c r="Q1088" s="3">
        <v>0</v>
      </c>
      <c r="R1088" s="3">
        <v>0</v>
      </c>
      <c r="S1088" s="3">
        <v>0</v>
      </c>
      <c r="T1088" s="3">
        <v>0</v>
      </c>
      <c r="U1088" s="3">
        <v>0</v>
      </c>
      <c r="V1088" s="3">
        <v>0</v>
      </c>
      <c r="W1088">
        <v>589</v>
      </c>
      <c r="X1088">
        <v>504</v>
      </c>
      <c r="Y1088" s="16">
        <v>0</v>
      </c>
      <c r="Z1088" s="17" t="s">
        <v>6167</v>
      </c>
      <c r="AA1088" s="7" t="str">
        <f t="shared" si="20"/>
        <v>TFAM T</v>
      </c>
      <c r="AB1088">
        <v>1087</v>
      </c>
      <c r="AC1088" t="s">
        <v>4508</v>
      </c>
      <c r="AD1088">
        <v>589</v>
      </c>
    </row>
    <row r="1089" spans="1:30">
      <c r="A1089" t="s">
        <v>1239</v>
      </c>
      <c r="B1089" t="s">
        <v>1239</v>
      </c>
      <c r="C1089" s="10" t="s">
        <v>1240</v>
      </c>
      <c r="D1089" t="s">
        <v>4523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35328</v>
      </c>
      <c r="L1089" s="3">
        <v>0</v>
      </c>
      <c r="M1089" s="3">
        <v>76758</v>
      </c>
      <c r="N1089" s="3">
        <v>0</v>
      </c>
      <c r="O1089" s="3">
        <v>0</v>
      </c>
      <c r="P1089" s="3">
        <v>0</v>
      </c>
      <c r="Q1089" s="3">
        <v>0</v>
      </c>
      <c r="R1089" s="3">
        <v>0</v>
      </c>
      <c r="S1089" s="3">
        <v>0</v>
      </c>
      <c r="T1089" s="3">
        <v>0</v>
      </c>
      <c r="U1089" s="3">
        <v>0</v>
      </c>
      <c r="V1089" s="3">
        <v>0</v>
      </c>
      <c r="W1089">
        <v>606</v>
      </c>
      <c r="X1089">
        <v>521</v>
      </c>
      <c r="Y1089" s="16">
        <v>0</v>
      </c>
      <c r="Z1089" s="17" t="s">
        <v>6167</v>
      </c>
      <c r="AA1089" s="7" t="str">
        <f t="shared" si="20"/>
        <v>PRKAR1</v>
      </c>
      <c r="AB1089">
        <v>1088</v>
      </c>
      <c r="AC1089" t="s">
        <v>4523</v>
      </c>
      <c r="AD1089">
        <v>606</v>
      </c>
    </row>
    <row r="1090" spans="1:30">
      <c r="A1090" t="s">
        <v>1263</v>
      </c>
      <c r="B1090" t="s">
        <v>1263</v>
      </c>
      <c r="C1090" s="10" t="s">
        <v>1264</v>
      </c>
      <c r="D1090" t="s">
        <v>4531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0</v>
      </c>
      <c r="M1090" s="3">
        <v>11707</v>
      </c>
      <c r="N1090" s="3">
        <v>0</v>
      </c>
      <c r="O1090" s="3">
        <v>0</v>
      </c>
      <c r="P1090" s="3">
        <v>0</v>
      </c>
      <c r="Q1090" s="3">
        <v>0</v>
      </c>
      <c r="R1090" s="3">
        <v>0</v>
      </c>
      <c r="S1090" s="3">
        <v>0</v>
      </c>
      <c r="T1090" s="3">
        <v>0</v>
      </c>
      <c r="U1090" s="3">
        <v>0</v>
      </c>
      <c r="V1090" s="3">
        <v>0</v>
      </c>
      <c r="W1090">
        <v>616</v>
      </c>
      <c r="X1090">
        <v>531</v>
      </c>
      <c r="Y1090" s="16">
        <v>0</v>
      </c>
      <c r="Z1090" s="17" t="s">
        <v>6167</v>
      </c>
      <c r="AA1090" s="7" t="str">
        <f t="shared" si="20"/>
        <v>BZW2 B</v>
      </c>
      <c r="AB1090">
        <v>1089</v>
      </c>
      <c r="AC1090" t="s">
        <v>4531</v>
      </c>
      <c r="AD1090">
        <v>616</v>
      </c>
    </row>
    <row r="1091" spans="1:30">
      <c r="A1091" t="s">
        <v>1284</v>
      </c>
      <c r="B1091" t="s">
        <v>1284</v>
      </c>
      <c r="C1091" s="10" t="s">
        <v>1285</v>
      </c>
      <c r="D1091" t="s">
        <v>4539</v>
      </c>
      <c r="E1091" s="3">
        <v>0</v>
      </c>
      <c r="F1091" s="3">
        <v>0</v>
      </c>
      <c r="G1091" s="3">
        <v>0</v>
      </c>
      <c r="H1091" s="3">
        <v>0</v>
      </c>
      <c r="I1091" s="3">
        <v>0</v>
      </c>
      <c r="J1091" s="3">
        <v>0</v>
      </c>
      <c r="K1091" s="3">
        <v>0</v>
      </c>
      <c r="L1091" s="3">
        <v>56201</v>
      </c>
      <c r="M1091" s="3">
        <v>0</v>
      </c>
      <c r="N1091" s="3">
        <v>0</v>
      </c>
      <c r="O1091" s="3">
        <v>0</v>
      </c>
      <c r="P1091" s="3">
        <v>0</v>
      </c>
      <c r="Q1091" s="3">
        <v>0</v>
      </c>
      <c r="R1091" s="3">
        <v>0</v>
      </c>
      <c r="S1091" s="3">
        <v>0</v>
      </c>
      <c r="T1091" s="3">
        <v>0</v>
      </c>
      <c r="U1091" s="3">
        <v>0</v>
      </c>
      <c r="V1091" s="3">
        <v>0</v>
      </c>
      <c r="W1091">
        <v>625</v>
      </c>
      <c r="X1091">
        <v>540</v>
      </c>
      <c r="Y1091" s="16">
        <v>0</v>
      </c>
      <c r="Z1091" s="17" t="s">
        <v>6167</v>
      </c>
      <c r="AA1091" s="7" t="str">
        <f t="shared" si="20"/>
        <v>MVD Di</v>
      </c>
      <c r="AB1091">
        <v>1090</v>
      </c>
      <c r="AC1091" t="s">
        <v>4539</v>
      </c>
      <c r="AD1091">
        <v>625</v>
      </c>
    </row>
    <row r="1092" spans="1:30">
      <c r="A1092" t="s">
        <v>1298</v>
      </c>
      <c r="B1092" t="s">
        <v>1298</v>
      </c>
      <c r="C1092" s="10" t="s">
        <v>1299</v>
      </c>
      <c r="D1092" t="s">
        <v>4544</v>
      </c>
      <c r="E1092" s="3">
        <v>6007600</v>
      </c>
      <c r="F1092" s="3">
        <v>0</v>
      </c>
      <c r="G1092" s="3">
        <v>0</v>
      </c>
      <c r="H1092" s="3">
        <v>0</v>
      </c>
      <c r="I1092" s="3">
        <v>0</v>
      </c>
      <c r="J1092" s="3">
        <v>0</v>
      </c>
      <c r="K1092" s="3">
        <v>0</v>
      </c>
      <c r="L1092" s="3">
        <v>0</v>
      </c>
      <c r="M1092" s="3">
        <v>0</v>
      </c>
      <c r="N1092" s="3">
        <v>0</v>
      </c>
      <c r="O1092" s="3">
        <v>0</v>
      </c>
      <c r="P1092" s="3">
        <v>0</v>
      </c>
      <c r="Q1092" s="3">
        <v>0</v>
      </c>
      <c r="R1092" s="3">
        <v>0</v>
      </c>
      <c r="S1092" s="3">
        <v>0</v>
      </c>
      <c r="T1092" s="3">
        <v>0</v>
      </c>
      <c r="U1092" s="3">
        <v>0</v>
      </c>
      <c r="V1092" s="3">
        <v>0</v>
      </c>
      <c r="W1092">
        <v>631</v>
      </c>
      <c r="X1092">
        <v>546</v>
      </c>
      <c r="Y1092" s="16">
        <v>0</v>
      </c>
      <c r="Z1092" s="17" t="s">
        <v>6167</v>
      </c>
      <c r="AA1092" s="7" t="str">
        <f t="shared" si="20"/>
        <v xml:space="preserve">STATH </v>
      </c>
      <c r="AB1092">
        <v>1091</v>
      </c>
      <c r="AC1092" t="s">
        <v>5980</v>
      </c>
      <c r="AD1092">
        <v>631</v>
      </c>
    </row>
    <row r="1093" spans="1:30">
      <c r="A1093" t="s">
        <v>1305</v>
      </c>
      <c r="B1093" t="s">
        <v>1306</v>
      </c>
      <c r="C1093" s="10" t="s">
        <v>1307</v>
      </c>
      <c r="D1093" t="s">
        <v>4547</v>
      </c>
      <c r="E1093" s="3">
        <v>19410</v>
      </c>
      <c r="F1093" s="3">
        <v>0</v>
      </c>
      <c r="G1093" s="3">
        <v>0</v>
      </c>
      <c r="H1093" s="3">
        <v>139510</v>
      </c>
      <c r="I1093" s="3">
        <v>0</v>
      </c>
      <c r="J1093" s="3">
        <v>0</v>
      </c>
      <c r="K1093" s="3">
        <v>0</v>
      </c>
      <c r="L1093" s="3">
        <v>0</v>
      </c>
      <c r="M1093" s="3">
        <v>0</v>
      </c>
      <c r="N1093" s="3">
        <v>0</v>
      </c>
      <c r="O1093" s="3">
        <v>0</v>
      </c>
      <c r="P1093" s="3">
        <v>0</v>
      </c>
      <c r="Q1093" s="3">
        <v>0</v>
      </c>
      <c r="R1093" s="3">
        <v>0</v>
      </c>
      <c r="S1093" s="3">
        <v>0</v>
      </c>
      <c r="T1093" s="3">
        <v>0</v>
      </c>
      <c r="U1093" s="3">
        <v>0</v>
      </c>
      <c r="V1093" s="3">
        <v>0</v>
      </c>
      <c r="W1093">
        <v>634</v>
      </c>
      <c r="X1093">
        <v>549</v>
      </c>
      <c r="Y1093" s="16">
        <v>0</v>
      </c>
      <c r="Z1093" s="17" t="s">
        <v>6167</v>
      </c>
      <c r="AA1093" s="7" t="str">
        <f t="shared" si="20"/>
        <v xml:space="preserve">SEMG1 </v>
      </c>
      <c r="AB1093">
        <v>1092</v>
      </c>
      <c r="AC1093" t="s">
        <v>5981</v>
      </c>
      <c r="AD1093">
        <v>634</v>
      </c>
    </row>
    <row r="1094" spans="1:30">
      <c r="A1094" t="s">
        <v>1385</v>
      </c>
      <c r="B1094" t="s">
        <v>1386</v>
      </c>
      <c r="C1094" s="10" t="s">
        <v>1387</v>
      </c>
      <c r="D1094" t="s">
        <v>4581</v>
      </c>
      <c r="E1094" s="3">
        <v>0</v>
      </c>
      <c r="F1094" s="3">
        <v>0</v>
      </c>
      <c r="G1094" s="3">
        <v>56557</v>
      </c>
      <c r="H1094" s="3">
        <v>307770</v>
      </c>
      <c r="I1094" s="3">
        <v>0</v>
      </c>
      <c r="J1094" s="3">
        <v>0</v>
      </c>
      <c r="K1094" s="3">
        <v>0</v>
      </c>
      <c r="L1094" s="3">
        <v>0</v>
      </c>
      <c r="M1094" s="3">
        <v>0</v>
      </c>
      <c r="N1094" s="3">
        <v>0</v>
      </c>
      <c r="O1094" s="3">
        <v>0</v>
      </c>
      <c r="P1094" s="3">
        <v>0</v>
      </c>
      <c r="Q1094" s="3">
        <v>0</v>
      </c>
      <c r="R1094" s="3">
        <v>0</v>
      </c>
      <c r="S1094" s="3">
        <v>0</v>
      </c>
      <c r="T1094" s="3">
        <v>0</v>
      </c>
      <c r="U1094" s="3">
        <v>0</v>
      </c>
      <c r="V1094" s="3">
        <v>0</v>
      </c>
      <c r="W1094">
        <v>668</v>
      </c>
      <c r="X1094">
        <v>583</v>
      </c>
      <c r="Y1094" s="16">
        <v>0</v>
      </c>
      <c r="Z1094" s="17" t="s">
        <v>6167</v>
      </c>
      <c r="AA1094" s="7" t="str">
        <f t="shared" si="20"/>
        <v xml:space="preserve">ERP29 </v>
      </c>
      <c r="AB1094">
        <v>1093</v>
      </c>
      <c r="AC1094" t="s">
        <v>5982</v>
      </c>
      <c r="AD1094">
        <v>668</v>
      </c>
    </row>
    <row r="1095" spans="1:30">
      <c r="A1095" t="s">
        <v>1402</v>
      </c>
      <c r="B1095" t="s">
        <v>1402</v>
      </c>
      <c r="C1095" s="10" t="s">
        <v>1403</v>
      </c>
      <c r="D1095" t="s">
        <v>4587</v>
      </c>
      <c r="E1095" s="3">
        <v>0</v>
      </c>
      <c r="F1095" s="3">
        <v>0</v>
      </c>
      <c r="G1095" s="3">
        <v>0</v>
      </c>
      <c r="H1095" s="3">
        <v>18802</v>
      </c>
      <c r="I1095" s="3">
        <v>0</v>
      </c>
      <c r="J1095" s="3">
        <v>0</v>
      </c>
      <c r="K1095" s="3">
        <v>0</v>
      </c>
      <c r="L1095" s="3">
        <v>0</v>
      </c>
      <c r="M1095" s="3">
        <v>0</v>
      </c>
      <c r="N1095" s="3">
        <v>0</v>
      </c>
      <c r="O1095" s="3">
        <v>0</v>
      </c>
      <c r="P1095" s="3">
        <v>0</v>
      </c>
      <c r="Q1095" s="3">
        <v>0</v>
      </c>
      <c r="R1095" s="3">
        <v>0</v>
      </c>
      <c r="S1095" s="3">
        <v>0</v>
      </c>
      <c r="T1095" s="3">
        <v>0</v>
      </c>
      <c r="U1095" s="3">
        <v>0</v>
      </c>
      <c r="V1095" s="3">
        <v>0</v>
      </c>
      <c r="W1095">
        <v>675</v>
      </c>
      <c r="X1095">
        <v>590</v>
      </c>
      <c r="Y1095" s="16">
        <v>0</v>
      </c>
      <c r="Z1095" s="17" t="s">
        <v>6167</v>
      </c>
      <c r="AA1095" s="7" t="str">
        <f t="shared" si="20"/>
        <v xml:space="preserve">ECHS1 </v>
      </c>
      <c r="AB1095">
        <v>1094</v>
      </c>
      <c r="AC1095" t="s">
        <v>5983</v>
      </c>
      <c r="AD1095">
        <v>675</v>
      </c>
    </row>
    <row r="1096" spans="1:30">
      <c r="A1096" t="s">
        <v>1418</v>
      </c>
      <c r="B1096" t="s">
        <v>1418</v>
      </c>
      <c r="C1096" s="10" t="s">
        <v>1419</v>
      </c>
      <c r="D1096" t="s">
        <v>4594</v>
      </c>
      <c r="E1096" s="3">
        <v>0</v>
      </c>
      <c r="F1096" s="3">
        <v>0</v>
      </c>
      <c r="G1096" s="3">
        <v>39819</v>
      </c>
      <c r="H1096" s="3">
        <v>0</v>
      </c>
      <c r="I1096" s="3">
        <v>172920</v>
      </c>
      <c r="J1096" s="3">
        <v>161870</v>
      </c>
      <c r="K1096" s="3">
        <v>0</v>
      </c>
      <c r="L1096" s="3">
        <v>0</v>
      </c>
      <c r="M1096" s="3">
        <v>0</v>
      </c>
      <c r="N1096" s="3">
        <v>0</v>
      </c>
      <c r="O1096" s="3">
        <v>0</v>
      </c>
      <c r="P1096" s="3">
        <v>0</v>
      </c>
      <c r="Q1096" s="3">
        <v>0</v>
      </c>
      <c r="R1096" s="3">
        <v>0</v>
      </c>
      <c r="S1096" s="3">
        <v>0</v>
      </c>
      <c r="T1096" s="3">
        <v>0</v>
      </c>
      <c r="U1096" s="3">
        <v>0</v>
      </c>
      <c r="V1096" s="3">
        <v>0</v>
      </c>
      <c r="W1096">
        <v>682</v>
      </c>
      <c r="X1096">
        <v>597</v>
      </c>
      <c r="Y1096" s="16">
        <v>0</v>
      </c>
      <c r="Z1096" s="17" t="s">
        <v>6167</v>
      </c>
      <c r="AA1096" s="7" t="str">
        <f t="shared" si="20"/>
        <v xml:space="preserve">BCAS2 </v>
      </c>
      <c r="AB1096">
        <v>1095</v>
      </c>
      <c r="AC1096" t="s">
        <v>5984</v>
      </c>
      <c r="AD1096">
        <v>682</v>
      </c>
    </row>
    <row r="1097" spans="1:30">
      <c r="A1097" t="s">
        <v>1467</v>
      </c>
      <c r="B1097" t="s">
        <v>1467</v>
      </c>
      <c r="C1097" s="10" t="s">
        <v>1468</v>
      </c>
      <c r="D1097" t="s">
        <v>4613</v>
      </c>
      <c r="E1097" s="3">
        <v>0</v>
      </c>
      <c r="F1097" s="3">
        <v>0</v>
      </c>
      <c r="G1097" s="3">
        <v>25713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  <c r="M1097" s="3">
        <v>0</v>
      </c>
      <c r="N1097" s="3">
        <v>0</v>
      </c>
      <c r="O1097" s="3">
        <v>0</v>
      </c>
      <c r="P1097" s="3">
        <v>0</v>
      </c>
      <c r="Q1097" s="3">
        <v>0</v>
      </c>
      <c r="R1097" s="3">
        <v>0</v>
      </c>
      <c r="S1097" s="3">
        <v>0</v>
      </c>
      <c r="T1097" s="3">
        <v>0</v>
      </c>
      <c r="U1097" s="3">
        <v>0</v>
      </c>
      <c r="V1097" s="3">
        <v>0</v>
      </c>
      <c r="W1097">
        <v>702</v>
      </c>
      <c r="X1097">
        <v>617</v>
      </c>
      <c r="Y1097" s="16">
        <v>0</v>
      </c>
      <c r="Z1097" s="17" t="s">
        <v>6167</v>
      </c>
      <c r="AA1097" s="7" t="str">
        <f t="shared" si="20"/>
        <v xml:space="preserve">HCLS1 </v>
      </c>
      <c r="AB1097">
        <v>1096</v>
      </c>
      <c r="AC1097" t="s">
        <v>5985</v>
      </c>
      <c r="AD1097">
        <v>702</v>
      </c>
    </row>
    <row r="1098" spans="1:30">
      <c r="A1098" t="s">
        <v>1489</v>
      </c>
      <c r="B1098" t="s">
        <v>1489</v>
      </c>
      <c r="C1098" s="10" t="s">
        <v>1490</v>
      </c>
      <c r="D1098" t="s">
        <v>4622</v>
      </c>
      <c r="E1098" s="3">
        <v>22773</v>
      </c>
      <c r="F1098" s="3">
        <v>16126</v>
      </c>
      <c r="G1098" s="3">
        <v>0</v>
      </c>
      <c r="H1098" s="3">
        <v>0</v>
      </c>
      <c r="I1098" s="3">
        <v>0</v>
      </c>
      <c r="J1098" s="3">
        <v>0</v>
      </c>
      <c r="K1098" s="3">
        <v>0</v>
      </c>
      <c r="L1098" s="3">
        <v>0</v>
      </c>
      <c r="M1098" s="3">
        <v>0</v>
      </c>
      <c r="N1098" s="3">
        <v>0</v>
      </c>
      <c r="O1098" s="3">
        <v>0</v>
      </c>
      <c r="P1098" s="3">
        <v>0</v>
      </c>
      <c r="Q1098" s="3">
        <v>0</v>
      </c>
      <c r="R1098" s="3">
        <v>0</v>
      </c>
      <c r="S1098" s="3">
        <v>0</v>
      </c>
      <c r="T1098" s="3">
        <v>0</v>
      </c>
      <c r="U1098" s="3">
        <v>0</v>
      </c>
      <c r="V1098" s="3">
        <v>0</v>
      </c>
      <c r="W1098">
        <v>711</v>
      </c>
      <c r="X1098">
        <v>626</v>
      </c>
      <c r="Y1098" s="16">
        <v>0</v>
      </c>
      <c r="Z1098" s="17" t="s">
        <v>6167</v>
      </c>
      <c r="AA1098" s="7" t="str">
        <f t="shared" si="20"/>
        <v xml:space="preserve">CDC40 </v>
      </c>
      <c r="AB1098">
        <v>1097</v>
      </c>
      <c r="AC1098" t="s">
        <v>5986</v>
      </c>
      <c r="AD1098">
        <v>711</v>
      </c>
    </row>
    <row r="1099" spans="1:30">
      <c r="A1099" t="s">
        <v>1525</v>
      </c>
      <c r="B1099" t="s">
        <v>1525</v>
      </c>
      <c r="C1099" s="10" t="s">
        <v>1526</v>
      </c>
      <c r="D1099" t="s">
        <v>4638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108350</v>
      </c>
      <c r="L1099" s="3">
        <v>0</v>
      </c>
      <c r="M1099" s="3">
        <v>0</v>
      </c>
      <c r="N1099" s="3">
        <v>0</v>
      </c>
      <c r="O1099" s="3">
        <v>0</v>
      </c>
      <c r="P1099" s="3">
        <v>0</v>
      </c>
      <c r="Q1099" s="3">
        <v>0</v>
      </c>
      <c r="R1099" s="3">
        <v>0</v>
      </c>
      <c r="S1099" s="3">
        <v>0</v>
      </c>
      <c r="T1099" s="3">
        <v>0</v>
      </c>
      <c r="U1099" s="3">
        <v>0</v>
      </c>
      <c r="V1099" s="3">
        <v>0</v>
      </c>
      <c r="W1099">
        <v>727</v>
      </c>
      <c r="X1099">
        <v>642</v>
      </c>
      <c r="Y1099" s="16">
        <v>0</v>
      </c>
      <c r="Z1099" s="17" t="s">
        <v>6167</v>
      </c>
      <c r="AA1099" s="7" t="str">
        <f t="shared" si="20"/>
        <v>LYPLA2</v>
      </c>
      <c r="AB1099">
        <v>1098</v>
      </c>
      <c r="AC1099" t="s">
        <v>4638</v>
      </c>
      <c r="AD1099">
        <v>727</v>
      </c>
    </row>
    <row r="1100" spans="1:30">
      <c r="A1100" t="s">
        <v>1527</v>
      </c>
      <c r="B1100" t="s">
        <v>1527</v>
      </c>
      <c r="C1100" s="10" t="s">
        <v>1528</v>
      </c>
      <c r="D1100" t="s">
        <v>4639</v>
      </c>
      <c r="E1100" s="3">
        <v>0</v>
      </c>
      <c r="F1100" s="3">
        <v>0</v>
      </c>
      <c r="G1100" s="3">
        <v>0</v>
      </c>
      <c r="H1100" s="3">
        <v>0</v>
      </c>
      <c r="I1100" s="3">
        <v>0</v>
      </c>
      <c r="J1100" s="3">
        <v>0</v>
      </c>
      <c r="K1100" s="3">
        <v>0</v>
      </c>
      <c r="L1100" s="3">
        <v>0</v>
      </c>
      <c r="M1100" s="3">
        <v>10971</v>
      </c>
      <c r="N1100" s="3">
        <v>0</v>
      </c>
      <c r="O1100" s="3">
        <v>0</v>
      </c>
      <c r="P1100" s="3">
        <v>0</v>
      </c>
      <c r="Q1100" s="3">
        <v>0</v>
      </c>
      <c r="R1100" s="3">
        <v>0</v>
      </c>
      <c r="S1100" s="3">
        <v>0</v>
      </c>
      <c r="T1100" s="3">
        <v>0</v>
      </c>
      <c r="U1100" s="3">
        <v>0</v>
      </c>
      <c r="V1100" s="3">
        <v>0</v>
      </c>
      <c r="W1100">
        <v>728</v>
      </c>
      <c r="X1100">
        <v>643</v>
      </c>
      <c r="Y1100" s="16">
        <v>0</v>
      </c>
      <c r="Z1100" s="17" t="s">
        <v>6167</v>
      </c>
      <c r="AA1100" s="7" t="str">
        <f t="shared" si="20"/>
        <v>ECD su</v>
      </c>
      <c r="AB1100">
        <v>1099</v>
      </c>
      <c r="AC1100" t="s">
        <v>4639</v>
      </c>
      <c r="AD1100">
        <v>728</v>
      </c>
    </row>
    <row r="1101" spans="1:30">
      <c r="A1101" t="s">
        <v>1529</v>
      </c>
      <c r="B1101" t="s">
        <v>1529</v>
      </c>
      <c r="C1101" s="10" t="s">
        <v>1530</v>
      </c>
      <c r="D1101" t="s">
        <v>4640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150000</v>
      </c>
      <c r="K1101" s="3">
        <v>0</v>
      </c>
      <c r="L1101" s="3">
        <v>0</v>
      </c>
      <c r="M1101" s="3">
        <v>0</v>
      </c>
      <c r="N1101" s="3">
        <v>0</v>
      </c>
      <c r="O1101" s="3">
        <v>0</v>
      </c>
      <c r="P1101" s="3">
        <v>0</v>
      </c>
      <c r="Q1101" s="3">
        <v>0</v>
      </c>
      <c r="R1101" s="3">
        <v>0</v>
      </c>
      <c r="S1101" s="3">
        <v>0</v>
      </c>
      <c r="T1101" s="3">
        <v>0</v>
      </c>
      <c r="U1101" s="3">
        <v>0</v>
      </c>
      <c r="V1101" s="3">
        <v>0</v>
      </c>
      <c r="W1101">
        <v>729</v>
      </c>
      <c r="X1101">
        <v>644</v>
      </c>
      <c r="Y1101" s="16">
        <v>0</v>
      </c>
      <c r="Z1101" s="17" t="s">
        <v>6167</v>
      </c>
      <c r="AA1101" s="7" t="str">
        <f t="shared" si="20"/>
        <v>MRPL19</v>
      </c>
      <c r="AB1101">
        <v>1100</v>
      </c>
      <c r="AC1101" t="s">
        <v>4640</v>
      </c>
      <c r="AD1101">
        <v>729</v>
      </c>
    </row>
    <row r="1102" spans="1:30">
      <c r="A1102" t="s">
        <v>1533</v>
      </c>
      <c r="B1102" t="s">
        <v>1534</v>
      </c>
      <c r="C1102" s="10" t="s">
        <v>1535</v>
      </c>
      <c r="D1102" t="s">
        <v>4642</v>
      </c>
      <c r="E1102" s="3">
        <v>36234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21350</v>
      </c>
      <c r="M1102" s="3">
        <v>0</v>
      </c>
      <c r="N1102" s="3">
        <v>0</v>
      </c>
      <c r="O1102" s="3">
        <v>0</v>
      </c>
      <c r="P1102" s="3">
        <v>0</v>
      </c>
      <c r="Q1102" s="3">
        <v>0</v>
      </c>
      <c r="R1102" s="3">
        <v>0</v>
      </c>
      <c r="S1102" s="3">
        <v>0</v>
      </c>
      <c r="T1102" s="3">
        <v>0</v>
      </c>
      <c r="U1102" s="3">
        <v>0</v>
      </c>
      <c r="V1102" s="3">
        <v>0</v>
      </c>
      <c r="W1102">
        <v>731</v>
      </c>
      <c r="X1102">
        <v>646</v>
      </c>
      <c r="Y1102" s="16">
        <v>0</v>
      </c>
      <c r="Z1102" s="17" t="s">
        <v>6167</v>
      </c>
      <c r="AA1102" s="7" t="str">
        <f t="shared" si="20"/>
        <v>SRI So</v>
      </c>
      <c r="AB1102">
        <v>1101</v>
      </c>
      <c r="AC1102" t="s">
        <v>4642</v>
      </c>
      <c r="AD1102">
        <v>731</v>
      </c>
    </row>
    <row r="1103" spans="1:30">
      <c r="A1103" t="s">
        <v>1564</v>
      </c>
      <c r="B1103" t="s">
        <v>1564</v>
      </c>
      <c r="C1103" s="10" t="s">
        <v>1565</v>
      </c>
      <c r="D1103" t="s">
        <v>4653</v>
      </c>
      <c r="E1103" s="3">
        <v>0</v>
      </c>
      <c r="F1103" s="3">
        <v>0</v>
      </c>
      <c r="G1103" s="3">
        <v>0</v>
      </c>
      <c r="H1103" s="3">
        <v>0</v>
      </c>
      <c r="I1103" s="3">
        <v>0</v>
      </c>
      <c r="J1103" s="3">
        <v>0</v>
      </c>
      <c r="K1103" s="3">
        <v>0</v>
      </c>
      <c r="L1103" s="3">
        <v>0</v>
      </c>
      <c r="M1103" s="3">
        <v>48139</v>
      </c>
      <c r="N1103" s="3">
        <v>0</v>
      </c>
      <c r="O1103" s="3">
        <v>0</v>
      </c>
      <c r="P1103" s="3">
        <v>0</v>
      </c>
      <c r="Q1103" s="3">
        <v>0</v>
      </c>
      <c r="R1103" s="3">
        <v>0</v>
      </c>
      <c r="S1103" s="3">
        <v>0</v>
      </c>
      <c r="T1103" s="3">
        <v>0</v>
      </c>
      <c r="U1103" s="3">
        <v>0</v>
      </c>
      <c r="V1103" s="3">
        <v>0</v>
      </c>
      <c r="W1103">
        <v>744</v>
      </c>
      <c r="X1103">
        <v>659</v>
      </c>
      <c r="Y1103" s="16">
        <v>0</v>
      </c>
      <c r="Z1103" s="17" t="s">
        <v>6167</v>
      </c>
      <c r="AA1103" s="7" t="str">
        <f t="shared" si="20"/>
        <v>SLC2A5</v>
      </c>
      <c r="AB1103">
        <v>1102</v>
      </c>
      <c r="AC1103" t="s">
        <v>4653</v>
      </c>
      <c r="AD1103">
        <v>744</v>
      </c>
    </row>
    <row r="1104" spans="1:30">
      <c r="A1104" t="s">
        <v>1578</v>
      </c>
      <c r="B1104" t="s">
        <v>1579</v>
      </c>
      <c r="C1104" s="10" t="s">
        <v>1580</v>
      </c>
      <c r="D1104" t="s">
        <v>4659</v>
      </c>
      <c r="E1104" s="3">
        <v>0</v>
      </c>
      <c r="F1104" s="3">
        <v>0</v>
      </c>
      <c r="G1104" s="3">
        <v>48598</v>
      </c>
      <c r="H1104" s="3">
        <v>0</v>
      </c>
      <c r="I1104" s="3">
        <v>0</v>
      </c>
      <c r="J1104" s="3">
        <v>0</v>
      </c>
      <c r="K1104" s="3">
        <v>0</v>
      </c>
      <c r="L1104" s="3">
        <v>135010</v>
      </c>
      <c r="M1104" s="3">
        <v>228470</v>
      </c>
      <c r="N1104" s="3">
        <v>0</v>
      </c>
      <c r="O1104" s="3">
        <v>0</v>
      </c>
      <c r="P1104" s="3">
        <v>0</v>
      </c>
      <c r="Q1104" s="3">
        <v>0</v>
      </c>
      <c r="R1104" s="3">
        <v>0</v>
      </c>
      <c r="S1104" s="3">
        <v>0</v>
      </c>
      <c r="T1104" s="3">
        <v>0</v>
      </c>
      <c r="U1104" s="3">
        <v>0</v>
      </c>
      <c r="V1104" s="3">
        <v>0</v>
      </c>
      <c r="W1104">
        <v>750</v>
      </c>
      <c r="X1104">
        <v>665</v>
      </c>
      <c r="Y1104" s="16">
        <v>0</v>
      </c>
      <c r="Z1104" s="17" t="s">
        <v>6167</v>
      </c>
      <c r="AA1104" s="7" t="str">
        <f t="shared" si="20"/>
        <v xml:space="preserve">CD79B </v>
      </c>
      <c r="AB1104">
        <v>1103</v>
      </c>
      <c r="AC1104" t="s">
        <v>5987</v>
      </c>
      <c r="AD1104">
        <v>750</v>
      </c>
    </row>
    <row r="1105" spans="1:30">
      <c r="A1105" t="s">
        <v>1583</v>
      </c>
      <c r="B1105" t="s">
        <v>1583</v>
      </c>
      <c r="C1105" s="10" t="s">
        <v>1584</v>
      </c>
      <c r="D1105" t="s">
        <v>4089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121320</v>
      </c>
      <c r="M1105" s="3">
        <v>0</v>
      </c>
      <c r="N1105" s="3">
        <v>0</v>
      </c>
      <c r="O1105" s="3">
        <v>0</v>
      </c>
      <c r="P1105" s="3">
        <v>0</v>
      </c>
      <c r="Q1105" s="3">
        <v>0</v>
      </c>
      <c r="R1105" s="3">
        <v>0</v>
      </c>
      <c r="S1105" s="3">
        <v>0</v>
      </c>
      <c r="T1105" s="3">
        <v>0</v>
      </c>
      <c r="U1105" s="3">
        <v>0</v>
      </c>
      <c r="V1105" s="3">
        <v>0</v>
      </c>
      <c r="W1105">
        <v>752</v>
      </c>
      <c r="X1105">
        <v>667</v>
      </c>
      <c r="Y1105" s="16">
        <v>0</v>
      </c>
      <c r="Z1105" s="17" t="s">
        <v>6167</v>
      </c>
      <c r="AA1105" s="7" t="str">
        <f t="shared" si="20"/>
        <v>SLC25A</v>
      </c>
      <c r="AB1105">
        <v>1104</v>
      </c>
      <c r="AC1105" t="s">
        <v>4089</v>
      </c>
      <c r="AD1105">
        <v>752</v>
      </c>
    </row>
    <row r="1106" spans="1:30">
      <c r="A1106" t="s">
        <v>1605</v>
      </c>
      <c r="B1106" t="s">
        <v>1605</v>
      </c>
      <c r="C1106" s="10" t="s">
        <v>1606</v>
      </c>
      <c r="D1106" t="s">
        <v>4669</v>
      </c>
      <c r="E1106" s="3">
        <v>0</v>
      </c>
      <c r="F1106" s="3">
        <v>0</v>
      </c>
      <c r="G1106" s="3">
        <v>0</v>
      </c>
      <c r="H1106" s="3">
        <v>0</v>
      </c>
      <c r="I1106" s="3">
        <v>0</v>
      </c>
      <c r="J1106" s="3">
        <v>0</v>
      </c>
      <c r="K1106" s="3">
        <v>0</v>
      </c>
      <c r="L1106" s="3">
        <v>0</v>
      </c>
      <c r="M1106" s="3">
        <v>0</v>
      </c>
      <c r="N1106" s="3">
        <v>0</v>
      </c>
      <c r="O1106" s="3">
        <v>0</v>
      </c>
      <c r="P1106" s="3">
        <v>0</v>
      </c>
      <c r="Q1106" s="3">
        <v>0</v>
      </c>
      <c r="R1106" s="3">
        <v>0</v>
      </c>
      <c r="S1106" s="3">
        <v>0</v>
      </c>
      <c r="T1106" s="3">
        <v>0</v>
      </c>
      <c r="U1106" s="3">
        <v>0</v>
      </c>
      <c r="V1106" s="3">
        <v>0</v>
      </c>
      <c r="W1106">
        <v>762</v>
      </c>
      <c r="X1106">
        <v>677</v>
      </c>
      <c r="Y1106" s="16">
        <v>0</v>
      </c>
      <c r="Z1106" s="17" t="s">
        <v>6167</v>
      </c>
      <c r="AA1106" s="7" t="str">
        <f t="shared" si="20"/>
        <v xml:space="preserve">VPS41 </v>
      </c>
      <c r="AB1106">
        <v>1105</v>
      </c>
      <c r="AC1106" t="s">
        <v>5988</v>
      </c>
      <c r="AD1106">
        <v>762</v>
      </c>
    </row>
    <row r="1107" spans="1:30">
      <c r="A1107" t="s">
        <v>1611</v>
      </c>
      <c r="B1107" t="s">
        <v>1611</v>
      </c>
      <c r="C1107" s="10" t="s">
        <v>1612</v>
      </c>
      <c r="D1107" t="s">
        <v>4671</v>
      </c>
      <c r="E1107" s="3">
        <v>0</v>
      </c>
      <c r="F1107" s="3">
        <v>0</v>
      </c>
      <c r="G1107" s="3">
        <v>11520</v>
      </c>
      <c r="H1107" s="3">
        <v>0</v>
      </c>
      <c r="I1107" s="3">
        <v>0</v>
      </c>
      <c r="J1107" s="3">
        <v>0</v>
      </c>
      <c r="K1107" s="3">
        <v>0</v>
      </c>
      <c r="L1107" s="3">
        <v>24259</v>
      </c>
      <c r="M1107" s="3">
        <v>0</v>
      </c>
      <c r="N1107" s="3">
        <v>0</v>
      </c>
      <c r="O1107" s="3">
        <v>0</v>
      </c>
      <c r="P1107" s="3">
        <v>0</v>
      </c>
      <c r="Q1107" s="3">
        <v>0</v>
      </c>
      <c r="R1107" s="3">
        <v>0</v>
      </c>
      <c r="S1107" s="3">
        <v>0</v>
      </c>
      <c r="T1107" s="3">
        <v>0</v>
      </c>
      <c r="U1107" s="3">
        <v>0</v>
      </c>
      <c r="V1107" s="3">
        <v>0</v>
      </c>
      <c r="W1107">
        <v>765</v>
      </c>
      <c r="X1107">
        <v>680</v>
      </c>
      <c r="Y1107" s="16">
        <v>0</v>
      </c>
      <c r="Z1107" s="17" t="s">
        <v>6167</v>
      </c>
      <c r="AA1107" s="7" t="str">
        <f t="shared" si="20"/>
        <v xml:space="preserve">ACTR3 </v>
      </c>
      <c r="AB1107">
        <v>1106</v>
      </c>
      <c r="AC1107" t="s">
        <v>5989</v>
      </c>
      <c r="AD1107">
        <v>765</v>
      </c>
    </row>
    <row r="1108" spans="1:30">
      <c r="A1108" t="s">
        <v>1615</v>
      </c>
      <c r="B1108" t="s">
        <v>1615</v>
      </c>
      <c r="C1108" s="10" t="s">
        <v>1616</v>
      </c>
      <c r="D1108" t="s">
        <v>4673</v>
      </c>
      <c r="E1108" s="3">
        <v>9162.4</v>
      </c>
      <c r="F1108" s="3">
        <v>0</v>
      </c>
      <c r="G1108" s="3">
        <v>0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  <c r="M1108" s="3">
        <v>0</v>
      </c>
      <c r="N1108" s="3">
        <v>0</v>
      </c>
      <c r="O1108" s="3">
        <v>0</v>
      </c>
      <c r="P1108" s="3">
        <v>0</v>
      </c>
      <c r="Q1108" s="3">
        <v>0</v>
      </c>
      <c r="R1108" s="3">
        <v>0</v>
      </c>
      <c r="S1108" s="3">
        <v>0</v>
      </c>
      <c r="T1108" s="3">
        <v>0</v>
      </c>
      <c r="U1108" s="3">
        <v>0</v>
      </c>
      <c r="V1108" s="3">
        <v>0</v>
      </c>
      <c r="W1108">
        <v>767</v>
      </c>
      <c r="X1108">
        <v>682</v>
      </c>
      <c r="Y1108" s="16">
        <v>0</v>
      </c>
      <c r="Z1108" s="17" t="s">
        <v>6167</v>
      </c>
      <c r="AA1108" s="7" t="str">
        <f t="shared" si="20"/>
        <v>GMFG G</v>
      </c>
      <c r="AB1108">
        <v>1107</v>
      </c>
      <c r="AC1108" t="s">
        <v>4673</v>
      </c>
      <c r="AD1108">
        <v>767</v>
      </c>
    </row>
    <row r="1109" spans="1:30">
      <c r="A1109" t="s">
        <v>1619</v>
      </c>
      <c r="B1109" t="s">
        <v>1619</v>
      </c>
      <c r="C1109" s="10" t="s">
        <v>1620</v>
      </c>
      <c r="D1109" t="s">
        <v>4675</v>
      </c>
      <c r="E1109" s="3">
        <v>0</v>
      </c>
      <c r="F1109" s="3">
        <v>5810.5</v>
      </c>
      <c r="G1109" s="3">
        <v>0</v>
      </c>
      <c r="H1109" s="3">
        <v>0</v>
      </c>
      <c r="I1109" s="3">
        <v>0</v>
      </c>
      <c r="J1109" s="3">
        <v>0</v>
      </c>
      <c r="K1109" s="3">
        <v>0</v>
      </c>
      <c r="L1109" s="3">
        <v>0</v>
      </c>
      <c r="M1109" s="3">
        <v>30643</v>
      </c>
      <c r="N1109" s="3">
        <v>0</v>
      </c>
      <c r="O1109" s="3">
        <v>0</v>
      </c>
      <c r="P1109" s="3">
        <v>0</v>
      </c>
      <c r="Q1109" s="3">
        <v>0</v>
      </c>
      <c r="R1109" s="3">
        <v>0</v>
      </c>
      <c r="S1109" s="3">
        <v>0</v>
      </c>
      <c r="T1109" s="3">
        <v>0</v>
      </c>
      <c r="U1109" s="3">
        <v>0</v>
      </c>
      <c r="V1109" s="3">
        <v>0</v>
      </c>
      <c r="W1109">
        <v>769</v>
      </c>
      <c r="X1109">
        <v>684</v>
      </c>
      <c r="Y1109" s="16">
        <v>0</v>
      </c>
      <c r="Z1109" s="17" t="s">
        <v>6167</v>
      </c>
      <c r="AA1109" s="7" t="str">
        <f t="shared" si="20"/>
        <v>GBP1 I</v>
      </c>
      <c r="AB1109">
        <v>1108</v>
      </c>
      <c r="AC1109" t="s">
        <v>4675</v>
      </c>
      <c r="AD1109">
        <v>769</v>
      </c>
    </row>
    <row r="1110" spans="1:30">
      <c r="A1110" t="s">
        <v>1664</v>
      </c>
      <c r="B1110" t="s">
        <v>1664</v>
      </c>
      <c r="C1110" s="10" t="s">
        <v>1665</v>
      </c>
      <c r="D1110" t="s">
        <v>4694</v>
      </c>
      <c r="E1110" s="3">
        <v>0</v>
      </c>
      <c r="F1110" s="3">
        <v>0</v>
      </c>
      <c r="G1110" s="3">
        <v>56621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  <c r="M1110" s="3">
        <v>0</v>
      </c>
      <c r="N1110" s="3">
        <v>0</v>
      </c>
      <c r="O1110" s="3">
        <v>0</v>
      </c>
      <c r="P1110" s="3">
        <v>0</v>
      </c>
      <c r="Q1110" s="3">
        <v>0</v>
      </c>
      <c r="R1110" s="3">
        <v>0</v>
      </c>
      <c r="S1110" s="3">
        <v>0</v>
      </c>
      <c r="T1110" s="3">
        <v>0</v>
      </c>
      <c r="U1110" s="3">
        <v>0</v>
      </c>
      <c r="V1110" s="3">
        <v>0</v>
      </c>
      <c r="W1110">
        <v>790</v>
      </c>
      <c r="X1110">
        <v>704</v>
      </c>
      <c r="Y1110" s="16">
        <v>0</v>
      </c>
      <c r="Z1110" s="17" t="s">
        <v>6167</v>
      </c>
      <c r="AA1110" s="7" t="str">
        <f t="shared" si="20"/>
        <v>R</v>
      </c>
      <c r="AB1110">
        <v>1109</v>
      </c>
      <c r="AC1110" t="s">
        <v>4694</v>
      </c>
      <c r="AD1110">
        <v>790</v>
      </c>
    </row>
    <row r="1111" spans="1:30">
      <c r="A1111" t="s">
        <v>1686</v>
      </c>
      <c r="B1111" t="s">
        <v>1686</v>
      </c>
      <c r="C1111" s="10" t="s">
        <v>1687</v>
      </c>
      <c r="D1111" t="s">
        <v>4703</v>
      </c>
      <c r="E1111" s="3">
        <v>0</v>
      </c>
      <c r="F1111" s="3">
        <v>0</v>
      </c>
      <c r="G1111" s="3">
        <v>0</v>
      </c>
      <c r="H1111" s="3">
        <v>0</v>
      </c>
      <c r="I1111" s="3">
        <v>0</v>
      </c>
      <c r="J1111" s="3">
        <v>0</v>
      </c>
      <c r="K1111" s="3">
        <v>0</v>
      </c>
      <c r="L1111" s="3">
        <v>0</v>
      </c>
      <c r="M1111" s="3">
        <v>0</v>
      </c>
      <c r="N1111" s="3">
        <v>0</v>
      </c>
      <c r="O1111" s="3">
        <v>0</v>
      </c>
      <c r="P1111" s="3">
        <v>0</v>
      </c>
      <c r="Q1111" s="3">
        <v>0</v>
      </c>
      <c r="R1111" s="3">
        <v>0</v>
      </c>
      <c r="S1111" s="3">
        <v>0</v>
      </c>
      <c r="T1111" s="3">
        <v>0</v>
      </c>
      <c r="U1111" s="3">
        <v>0</v>
      </c>
      <c r="V1111" s="3">
        <v>0</v>
      </c>
      <c r="W1111">
        <v>800</v>
      </c>
      <c r="X1111">
        <v>714</v>
      </c>
      <c r="Y1111" s="16">
        <v>0</v>
      </c>
      <c r="Z1111" s="17" t="s">
        <v>6167</v>
      </c>
      <c r="AA1111" s="7" t="str">
        <f t="shared" si="20"/>
        <v xml:space="preserve">DHX35 </v>
      </c>
      <c r="AB1111">
        <v>1110</v>
      </c>
      <c r="AC1111" t="s">
        <v>5990</v>
      </c>
      <c r="AD1111">
        <v>800</v>
      </c>
    </row>
    <row r="1112" spans="1:30">
      <c r="A1112" t="s">
        <v>1690</v>
      </c>
      <c r="B1112" t="s">
        <v>1690</v>
      </c>
      <c r="C1112" s="10" t="s">
        <v>1691</v>
      </c>
      <c r="D1112" t="s">
        <v>4705</v>
      </c>
      <c r="E1112" s="3">
        <v>127150</v>
      </c>
      <c r="F1112" s="3">
        <v>0</v>
      </c>
      <c r="G1112" s="3">
        <v>0</v>
      </c>
      <c r="H1112" s="3">
        <v>5763.1</v>
      </c>
      <c r="I1112" s="3">
        <v>0</v>
      </c>
      <c r="J1112" s="3">
        <v>0</v>
      </c>
      <c r="K1112" s="3">
        <v>0</v>
      </c>
      <c r="L1112" s="3">
        <v>15987</v>
      </c>
      <c r="M1112" s="3">
        <v>0</v>
      </c>
      <c r="N1112" s="3">
        <v>0</v>
      </c>
      <c r="O1112" s="3">
        <v>0</v>
      </c>
      <c r="P1112" s="3">
        <v>0</v>
      </c>
      <c r="Q1112" s="3">
        <v>0</v>
      </c>
      <c r="R1112" s="3">
        <v>0</v>
      </c>
      <c r="S1112" s="3">
        <v>0</v>
      </c>
      <c r="T1112" s="3">
        <v>0</v>
      </c>
      <c r="U1112" s="3">
        <v>0</v>
      </c>
      <c r="V1112" s="3">
        <v>0</v>
      </c>
      <c r="W1112">
        <v>802</v>
      </c>
      <c r="X1112">
        <v>716</v>
      </c>
      <c r="Y1112" s="16">
        <v>0</v>
      </c>
      <c r="Z1112" s="17" t="s">
        <v>6167</v>
      </c>
      <c r="AA1112" s="7" t="str">
        <f t="shared" si="20"/>
        <v xml:space="preserve">ACAT1 </v>
      </c>
      <c r="AB1112">
        <v>1111</v>
      </c>
      <c r="AC1112" t="s">
        <v>5991</v>
      </c>
      <c r="AD1112">
        <v>802</v>
      </c>
    </row>
    <row r="1113" spans="1:30">
      <c r="A1113" t="s">
        <v>1708</v>
      </c>
      <c r="B1113" t="s">
        <v>1708</v>
      </c>
      <c r="C1113" s="10" t="s">
        <v>1709</v>
      </c>
      <c r="D1113" t="s">
        <v>4089</v>
      </c>
      <c r="E1113" s="3">
        <v>0</v>
      </c>
      <c r="F1113" s="3">
        <v>0</v>
      </c>
      <c r="G1113" s="3">
        <v>0</v>
      </c>
      <c r="H1113" s="3">
        <v>0</v>
      </c>
      <c r="I1113" s="3">
        <v>0</v>
      </c>
      <c r="J1113" s="3">
        <v>0</v>
      </c>
      <c r="K1113" s="3">
        <v>0</v>
      </c>
      <c r="L1113" s="3">
        <v>0</v>
      </c>
      <c r="M1113" s="3">
        <v>40024</v>
      </c>
      <c r="N1113" s="3">
        <v>0</v>
      </c>
      <c r="O1113" s="3">
        <v>0</v>
      </c>
      <c r="P1113" s="3">
        <v>0</v>
      </c>
      <c r="Q1113" s="3">
        <v>0</v>
      </c>
      <c r="R1113" s="3">
        <v>0</v>
      </c>
      <c r="S1113" s="3">
        <v>0</v>
      </c>
      <c r="T1113" s="3">
        <v>0</v>
      </c>
      <c r="U1113" s="3">
        <v>0</v>
      </c>
      <c r="V1113" s="3">
        <v>0</v>
      </c>
      <c r="W1113">
        <v>811</v>
      </c>
      <c r="X1113">
        <v>725</v>
      </c>
      <c r="Y1113" s="16">
        <v>0</v>
      </c>
      <c r="Z1113" s="17" t="s">
        <v>6167</v>
      </c>
      <c r="AA1113" s="7" t="str">
        <f t="shared" si="20"/>
        <v>SLC25A</v>
      </c>
      <c r="AB1113">
        <v>1112</v>
      </c>
      <c r="AC1113" t="s">
        <v>4089</v>
      </c>
      <c r="AD1113">
        <v>811</v>
      </c>
    </row>
    <row r="1114" spans="1:30">
      <c r="A1114" t="s">
        <v>1724</v>
      </c>
      <c r="B1114" t="s">
        <v>1725</v>
      </c>
      <c r="C1114" s="10" t="s">
        <v>1726</v>
      </c>
      <c r="D1114" t="s">
        <v>4720</v>
      </c>
      <c r="E1114" s="3">
        <v>7979.4</v>
      </c>
      <c r="F1114" s="3">
        <v>0</v>
      </c>
      <c r="G1114" s="3">
        <v>6557.8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  <c r="M1114" s="3">
        <v>0</v>
      </c>
      <c r="N1114" s="3">
        <v>0</v>
      </c>
      <c r="O1114" s="3">
        <v>0</v>
      </c>
      <c r="P1114" s="3">
        <v>0</v>
      </c>
      <c r="Q1114" s="3">
        <v>0</v>
      </c>
      <c r="R1114" s="3">
        <v>0</v>
      </c>
      <c r="S1114" s="3">
        <v>0</v>
      </c>
      <c r="T1114" s="3">
        <v>0</v>
      </c>
      <c r="U1114" s="3">
        <v>0</v>
      </c>
      <c r="V1114" s="3">
        <v>0</v>
      </c>
      <c r="W1114">
        <v>819</v>
      </c>
      <c r="X1114">
        <v>732</v>
      </c>
      <c r="Y1114" s="16">
        <v>0</v>
      </c>
      <c r="Z1114" s="17" t="s">
        <v>6167</v>
      </c>
      <c r="AA1114" s="7" t="str">
        <f t="shared" si="20"/>
        <v>GGCT I</v>
      </c>
      <c r="AB1114">
        <v>1113</v>
      </c>
      <c r="AC1114" t="s">
        <v>4720</v>
      </c>
      <c r="AD1114">
        <v>819</v>
      </c>
    </row>
    <row r="1115" spans="1:30">
      <c r="A1115" t="s">
        <v>1778</v>
      </c>
      <c r="B1115" t="s">
        <v>1778</v>
      </c>
      <c r="C1115" s="10" t="s">
        <v>1779</v>
      </c>
      <c r="D1115" t="s">
        <v>4741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  <c r="M1115" s="3">
        <v>0</v>
      </c>
      <c r="N1115" s="3">
        <v>0</v>
      </c>
      <c r="O1115" s="3">
        <v>0</v>
      </c>
      <c r="P1115" s="3">
        <v>0</v>
      </c>
      <c r="Q1115" s="3">
        <v>0</v>
      </c>
      <c r="R1115" s="3">
        <v>0</v>
      </c>
      <c r="S1115" s="3">
        <v>0</v>
      </c>
      <c r="T1115" s="3">
        <v>0</v>
      </c>
      <c r="U1115" s="3">
        <v>0</v>
      </c>
      <c r="V1115" s="3">
        <v>0</v>
      </c>
      <c r="W1115">
        <v>842</v>
      </c>
      <c r="X1115">
        <v>755</v>
      </c>
      <c r="Y1115" s="16">
        <v>0</v>
      </c>
      <c r="Z1115" s="17" t="s">
        <v>6167</v>
      </c>
      <c r="AA1115" s="7" t="str">
        <f t="shared" si="20"/>
        <v xml:space="preserve">AP3M1 </v>
      </c>
      <c r="AB1115">
        <v>1114</v>
      </c>
      <c r="AC1115" t="s">
        <v>5992</v>
      </c>
      <c r="AD1115">
        <v>842</v>
      </c>
    </row>
    <row r="1116" spans="1:30">
      <c r="A1116" t="s">
        <v>1782</v>
      </c>
      <c r="B1116" t="s">
        <v>1782</v>
      </c>
      <c r="C1116" s="10" t="s">
        <v>1783</v>
      </c>
      <c r="D1116" t="s">
        <v>4742</v>
      </c>
      <c r="E1116" s="3">
        <v>0</v>
      </c>
      <c r="F1116" s="3">
        <v>8573.9</v>
      </c>
      <c r="G1116" s="3">
        <v>0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  <c r="M1116" s="3">
        <v>0</v>
      </c>
      <c r="N1116" s="3">
        <v>0</v>
      </c>
      <c r="O1116" s="3">
        <v>0</v>
      </c>
      <c r="P1116" s="3">
        <v>0</v>
      </c>
      <c r="Q1116" s="3">
        <v>0</v>
      </c>
      <c r="R1116" s="3">
        <v>0</v>
      </c>
      <c r="S1116" s="3">
        <v>0</v>
      </c>
      <c r="T1116" s="3">
        <v>0</v>
      </c>
      <c r="U1116" s="3">
        <v>0</v>
      </c>
      <c r="V1116" s="3">
        <v>0</v>
      </c>
      <c r="W1116">
        <v>844</v>
      </c>
      <c r="X1116">
        <v>757</v>
      </c>
      <c r="Y1116" s="16">
        <v>0</v>
      </c>
      <c r="Z1116" s="17" t="s">
        <v>6167</v>
      </c>
      <c r="AA1116" s="7" t="str">
        <f t="shared" si="20"/>
        <v xml:space="preserve">PPIL3 </v>
      </c>
      <c r="AB1116">
        <v>1115</v>
      </c>
      <c r="AC1116" t="s">
        <v>5993</v>
      </c>
      <c r="AD1116">
        <v>844</v>
      </c>
    </row>
    <row r="1117" spans="1:30">
      <c r="A1117" t="s">
        <v>1794</v>
      </c>
      <c r="B1117" t="s">
        <v>1794</v>
      </c>
      <c r="C1117" s="10" t="s">
        <v>1795</v>
      </c>
      <c r="D1117" t="s">
        <v>4746</v>
      </c>
      <c r="E1117" s="3">
        <v>0</v>
      </c>
      <c r="F1117" s="3">
        <v>0</v>
      </c>
      <c r="G1117" s="3">
        <v>76367</v>
      </c>
      <c r="H1117" s="3">
        <v>0</v>
      </c>
      <c r="I1117" s="3">
        <v>0</v>
      </c>
      <c r="J1117" s="3">
        <v>0</v>
      </c>
      <c r="K1117" s="3">
        <v>0</v>
      </c>
      <c r="L1117" s="3">
        <v>0</v>
      </c>
      <c r="M1117" s="3">
        <v>0</v>
      </c>
      <c r="N1117" s="3">
        <v>0</v>
      </c>
      <c r="O1117" s="3">
        <v>0</v>
      </c>
      <c r="P1117" s="3">
        <v>0</v>
      </c>
      <c r="Q1117" s="3">
        <v>0</v>
      </c>
      <c r="R1117" s="3">
        <v>0</v>
      </c>
      <c r="S1117" s="3">
        <v>0</v>
      </c>
      <c r="T1117" s="3">
        <v>0</v>
      </c>
      <c r="U1117" s="3">
        <v>0</v>
      </c>
      <c r="V1117" s="3">
        <v>0</v>
      </c>
      <c r="W1117">
        <v>849</v>
      </c>
      <c r="X1117">
        <v>762</v>
      </c>
      <c r="Y1117" s="16">
        <v>0</v>
      </c>
      <c r="Z1117" s="17" t="s">
        <v>6167</v>
      </c>
      <c r="AA1117" s="7" t="str">
        <f t="shared" ref="AA1117:AA1180" si="21">MID(C1117,SEARCH("Gene_Symbol=",C1117)+12,6)</f>
        <v>ST13 H</v>
      </c>
      <c r="AB1117">
        <v>1116</v>
      </c>
      <c r="AC1117" t="s">
        <v>4746</v>
      </c>
      <c r="AD1117">
        <v>849</v>
      </c>
    </row>
    <row r="1118" spans="1:30">
      <c r="A1118" t="s">
        <v>1810</v>
      </c>
      <c r="B1118" t="s">
        <v>1810</v>
      </c>
      <c r="C1118" s="10" t="s">
        <v>1811</v>
      </c>
      <c r="D1118" t="s">
        <v>4753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46265</v>
      </c>
      <c r="L1118" s="3">
        <v>0</v>
      </c>
      <c r="M1118" s="3">
        <v>0</v>
      </c>
      <c r="N1118" s="3">
        <v>0</v>
      </c>
      <c r="O1118" s="3">
        <v>0</v>
      </c>
      <c r="P1118" s="3">
        <v>0</v>
      </c>
      <c r="Q1118" s="3">
        <v>0</v>
      </c>
      <c r="R1118" s="3">
        <v>0</v>
      </c>
      <c r="S1118" s="3">
        <v>0</v>
      </c>
      <c r="T1118" s="3">
        <v>0</v>
      </c>
      <c r="U1118" s="3">
        <v>0</v>
      </c>
      <c r="V1118" s="3">
        <v>0</v>
      </c>
      <c r="W1118">
        <v>856</v>
      </c>
      <c r="X1118">
        <v>769</v>
      </c>
      <c r="Y1118" s="16">
        <v>0</v>
      </c>
      <c r="Z1118" s="17" t="s">
        <v>6167</v>
      </c>
      <c r="AA1118" s="7" t="str">
        <f t="shared" si="21"/>
        <v>PEX5 c</v>
      </c>
      <c r="AB1118">
        <v>1117</v>
      </c>
      <c r="AC1118" t="s">
        <v>4753</v>
      </c>
      <c r="AD1118">
        <v>856</v>
      </c>
    </row>
    <row r="1119" spans="1:30">
      <c r="A1119" t="s">
        <v>1889</v>
      </c>
      <c r="B1119" t="s">
        <v>1889</v>
      </c>
      <c r="C1119" s="10" t="s">
        <v>1890</v>
      </c>
      <c r="D1119" t="s">
        <v>4784</v>
      </c>
      <c r="E1119" s="3">
        <v>12924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92740</v>
      </c>
      <c r="M1119" s="3">
        <v>0</v>
      </c>
      <c r="N1119" s="3">
        <v>0</v>
      </c>
      <c r="O1119" s="3">
        <v>0</v>
      </c>
      <c r="P1119" s="3">
        <v>0</v>
      </c>
      <c r="Q1119" s="3">
        <v>0</v>
      </c>
      <c r="R1119" s="3">
        <v>0</v>
      </c>
      <c r="S1119" s="3">
        <v>0</v>
      </c>
      <c r="T1119" s="3">
        <v>0</v>
      </c>
      <c r="U1119" s="3">
        <v>0</v>
      </c>
      <c r="V1119" s="3">
        <v>0</v>
      </c>
      <c r="W1119">
        <v>889</v>
      </c>
      <c r="X1119">
        <v>802</v>
      </c>
      <c r="Y1119" s="16">
        <v>0</v>
      </c>
      <c r="Z1119" s="17" t="s">
        <v>6167</v>
      </c>
      <c r="AA1119" s="7" t="str">
        <f t="shared" si="21"/>
        <v xml:space="preserve">BCKDK </v>
      </c>
      <c r="AB1119">
        <v>1118</v>
      </c>
      <c r="AC1119" t="s">
        <v>5994</v>
      </c>
      <c r="AD1119">
        <v>889</v>
      </c>
    </row>
    <row r="1120" spans="1:30">
      <c r="A1120" t="s">
        <v>1929</v>
      </c>
      <c r="B1120" t="s">
        <v>1929</v>
      </c>
      <c r="C1120" s="10" t="s">
        <v>1930</v>
      </c>
      <c r="D1120" t="s">
        <v>4800</v>
      </c>
      <c r="E1120" s="3">
        <v>0</v>
      </c>
      <c r="F1120" s="3">
        <v>0</v>
      </c>
      <c r="G1120" s="3">
        <v>0</v>
      </c>
      <c r="H1120" s="3">
        <v>0</v>
      </c>
      <c r="I1120" s="3">
        <v>0</v>
      </c>
      <c r="J1120" s="3">
        <v>52652</v>
      </c>
      <c r="K1120" s="3">
        <v>0</v>
      </c>
      <c r="L1120" s="3">
        <v>0</v>
      </c>
      <c r="M1120" s="3">
        <v>0</v>
      </c>
      <c r="N1120" s="3">
        <v>0</v>
      </c>
      <c r="O1120" s="3">
        <v>0</v>
      </c>
      <c r="P1120" s="3">
        <v>0</v>
      </c>
      <c r="Q1120" s="3">
        <v>0</v>
      </c>
      <c r="R1120" s="3">
        <v>0</v>
      </c>
      <c r="S1120" s="3">
        <v>0</v>
      </c>
      <c r="T1120" s="3">
        <v>0</v>
      </c>
      <c r="U1120" s="3">
        <v>0</v>
      </c>
      <c r="V1120" s="3">
        <v>0</v>
      </c>
      <c r="W1120">
        <v>906</v>
      </c>
      <c r="X1120">
        <v>819</v>
      </c>
      <c r="Y1120" s="16">
        <v>0</v>
      </c>
      <c r="Z1120" s="17" t="s">
        <v>6167</v>
      </c>
      <c r="AA1120" s="7" t="str">
        <f t="shared" si="21"/>
        <v>MRPL39</v>
      </c>
      <c r="AB1120">
        <v>1119</v>
      </c>
      <c r="AC1120" t="s">
        <v>4800</v>
      </c>
      <c r="AD1120">
        <v>906</v>
      </c>
    </row>
    <row r="1121" spans="1:30">
      <c r="A1121" t="s">
        <v>1949</v>
      </c>
      <c r="B1121" t="s">
        <v>1949</v>
      </c>
      <c r="C1121" s="10" t="s">
        <v>1950</v>
      </c>
      <c r="D1121" t="s">
        <v>4808</v>
      </c>
      <c r="E1121" s="3">
        <v>0</v>
      </c>
      <c r="F1121" s="3">
        <v>0</v>
      </c>
      <c r="G1121" s="3">
        <v>0</v>
      </c>
      <c r="H1121" s="3">
        <v>0</v>
      </c>
      <c r="I1121" s="3">
        <v>0</v>
      </c>
      <c r="J1121" s="3">
        <v>0</v>
      </c>
      <c r="K1121" s="3">
        <v>25039</v>
      </c>
      <c r="L1121" s="3">
        <v>0</v>
      </c>
      <c r="M1121" s="3">
        <v>0</v>
      </c>
      <c r="N1121" s="3">
        <v>0</v>
      </c>
      <c r="O1121" s="3">
        <v>0</v>
      </c>
      <c r="P1121" s="3">
        <v>0</v>
      </c>
      <c r="Q1121" s="3">
        <v>0</v>
      </c>
      <c r="R1121" s="3">
        <v>0</v>
      </c>
      <c r="S1121" s="3">
        <v>0</v>
      </c>
      <c r="T1121" s="3">
        <v>0</v>
      </c>
      <c r="U1121" s="3">
        <v>0</v>
      </c>
      <c r="V1121" s="3">
        <v>0</v>
      </c>
      <c r="W1121">
        <v>914</v>
      </c>
      <c r="X1121">
        <v>827</v>
      </c>
      <c r="Y1121" s="16">
        <v>0</v>
      </c>
      <c r="Z1121" s="17" t="s">
        <v>6167</v>
      </c>
      <c r="AA1121" s="7" t="str">
        <f t="shared" si="21"/>
        <v>TOLLIP</v>
      </c>
      <c r="AB1121">
        <v>1120</v>
      </c>
      <c r="AC1121" t="s">
        <v>4808</v>
      </c>
      <c r="AD1121">
        <v>914</v>
      </c>
    </row>
    <row r="1122" spans="1:30">
      <c r="A1122" t="s">
        <v>1980</v>
      </c>
      <c r="B1122" t="s">
        <v>1980</v>
      </c>
      <c r="C1122" s="10" t="s">
        <v>1981</v>
      </c>
      <c r="D1122" t="s">
        <v>4822</v>
      </c>
      <c r="E1122" s="3">
        <v>0</v>
      </c>
      <c r="F1122" s="3">
        <v>33065</v>
      </c>
      <c r="G1122" s="3">
        <v>0</v>
      </c>
      <c r="H1122" s="3">
        <v>0</v>
      </c>
      <c r="I1122" s="3">
        <v>6216.7</v>
      </c>
      <c r="J1122" s="3">
        <v>0</v>
      </c>
      <c r="K1122" s="3">
        <v>0</v>
      </c>
      <c r="L1122" s="3">
        <v>0</v>
      </c>
      <c r="M1122" s="3">
        <v>0</v>
      </c>
      <c r="N1122" s="3">
        <v>0</v>
      </c>
      <c r="O1122" s="3">
        <v>0</v>
      </c>
      <c r="P1122" s="3">
        <v>0</v>
      </c>
      <c r="Q1122" s="3">
        <v>0</v>
      </c>
      <c r="R1122" s="3">
        <v>0</v>
      </c>
      <c r="S1122" s="3">
        <v>0</v>
      </c>
      <c r="T1122" s="3">
        <v>0</v>
      </c>
      <c r="U1122" s="3">
        <v>0</v>
      </c>
      <c r="V1122" s="3">
        <v>0</v>
      </c>
      <c r="W1122">
        <v>928</v>
      </c>
      <c r="X1122">
        <v>841</v>
      </c>
      <c r="Y1122" s="16">
        <v>0</v>
      </c>
      <c r="Z1122" s="17" t="s">
        <v>6167</v>
      </c>
      <c r="AA1122" s="7" t="str">
        <f t="shared" si="21"/>
        <v xml:space="preserve">RBM15 </v>
      </c>
      <c r="AB1122">
        <v>1121</v>
      </c>
      <c r="AC1122" t="s">
        <v>5995</v>
      </c>
      <c r="AD1122">
        <v>928</v>
      </c>
    </row>
    <row r="1123" spans="1:30">
      <c r="A1123" t="s">
        <v>2021</v>
      </c>
      <c r="B1123" t="s">
        <v>2021</v>
      </c>
      <c r="C1123" s="10" t="s">
        <v>2022</v>
      </c>
      <c r="D1123" t="s">
        <v>4840</v>
      </c>
      <c r="E1123" s="3">
        <v>0</v>
      </c>
      <c r="F1123" s="3">
        <v>0</v>
      </c>
      <c r="G1123" s="3">
        <v>0</v>
      </c>
      <c r="H1123" s="3">
        <v>0</v>
      </c>
      <c r="I1123" s="3">
        <v>0</v>
      </c>
      <c r="J1123" s="3">
        <v>0</v>
      </c>
      <c r="K1123" s="3">
        <v>0</v>
      </c>
      <c r="L1123" s="3">
        <v>0</v>
      </c>
      <c r="M1123" s="3">
        <v>26732</v>
      </c>
      <c r="N1123" s="3">
        <v>0</v>
      </c>
      <c r="O1123" s="3">
        <v>0</v>
      </c>
      <c r="P1123" s="3">
        <v>0</v>
      </c>
      <c r="Q1123" s="3">
        <v>0</v>
      </c>
      <c r="R1123" s="3">
        <v>0</v>
      </c>
      <c r="S1123" s="3">
        <v>0</v>
      </c>
      <c r="T1123" s="3">
        <v>0</v>
      </c>
      <c r="U1123" s="3">
        <v>0</v>
      </c>
      <c r="V1123" s="3">
        <v>0</v>
      </c>
      <c r="W1123">
        <v>946</v>
      </c>
      <c r="X1123">
        <v>859</v>
      </c>
      <c r="Y1123" s="16">
        <v>0</v>
      </c>
      <c r="Z1123" s="17" t="s">
        <v>6167</v>
      </c>
      <c r="AA1123" s="7" t="str">
        <f t="shared" si="21"/>
        <v>BRE Is</v>
      </c>
      <c r="AB1123">
        <v>1122</v>
      </c>
      <c r="AC1123" t="s">
        <v>4840</v>
      </c>
      <c r="AD1123">
        <v>946</v>
      </c>
    </row>
    <row r="1124" spans="1:30">
      <c r="A1124" t="s">
        <v>2023</v>
      </c>
      <c r="B1124" t="s">
        <v>2023</v>
      </c>
      <c r="C1124" s="10" t="s">
        <v>2024</v>
      </c>
      <c r="D1124" t="s">
        <v>4841</v>
      </c>
      <c r="E1124" s="3">
        <v>68036</v>
      </c>
      <c r="F1124" s="3">
        <v>0</v>
      </c>
      <c r="G1124" s="3">
        <v>0</v>
      </c>
      <c r="H1124" s="3">
        <v>88904</v>
      </c>
      <c r="I1124" s="3">
        <v>0</v>
      </c>
      <c r="J1124" s="3">
        <v>0</v>
      </c>
      <c r="K1124" s="3">
        <v>0</v>
      </c>
      <c r="L1124" s="3">
        <v>0</v>
      </c>
      <c r="M1124" s="3">
        <v>0</v>
      </c>
      <c r="N1124" s="3">
        <v>0</v>
      </c>
      <c r="O1124" s="3">
        <v>0</v>
      </c>
      <c r="P1124" s="3">
        <v>0</v>
      </c>
      <c r="Q1124" s="3">
        <v>0</v>
      </c>
      <c r="R1124" s="3">
        <v>0</v>
      </c>
      <c r="S1124" s="3">
        <v>0</v>
      </c>
      <c r="T1124" s="3">
        <v>0</v>
      </c>
      <c r="U1124" s="3">
        <v>0</v>
      </c>
      <c r="V1124" s="3">
        <v>0</v>
      </c>
      <c r="W1124">
        <v>947</v>
      </c>
      <c r="X1124">
        <v>860</v>
      </c>
      <c r="Y1124" s="16">
        <v>0</v>
      </c>
      <c r="Z1124" s="17" t="s">
        <v>6167</v>
      </c>
      <c r="AA1124" s="7" t="str">
        <f t="shared" si="21"/>
        <v xml:space="preserve">PRPF4 </v>
      </c>
      <c r="AB1124">
        <v>1123</v>
      </c>
      <c r="AC1124" t="s">
        <v>5996</v>
      </c>
      <c r="AD1124">
        <v>947</v>
      </c>
    </row>
    <row r="1125" spans="1:30">
      <c r="A1125" t="s">
        <v>2044</v>
      </c>
      <c r="B1125" t="s">
        <v>2044</v>
      </c>
      <c r="C1125" s="10" t="s">
        <v>2045</v>
      </c>
      <c r="D1125" t="s">
        <v>4851</v>
      </c>
      <c r="E1125" s="3">
        <v>0</v>
      </c>
      <c r="F1125" s="3">
        <v>0</v>
      </c>
      <c r="G1125" s="3">
        <v>0</v>
      </c>
      <c r="H1125" s="3">
        <v>0</v>
      </c>
      <c r="I1125" s="3">
        <v>0</v>
      </c>
      <c r="J1125" s="3">
        <v>0</v>
      </c>
      <c r="K1125" s="3">
        <v>0</v>
      </c>
      <c r="L1125" s="3">
        <v>0</v>
      </c>
      <c r="M1125" s="3">
        <v>0</v>
      </c>
      <c r="N1125" s="3">
        <v>0</v>
      </c>
      <c r="O1125" s="3">
        <v>0</v>
      </c>
      <c r="P1125" s="3">
        <v>0</v>
      </c>
      <c r="Q1125" s="3">
        <v>0</v>
      </c>
      <c r="R1125" s="3">
        <v>0</v>
      </c>
      <c r="S1125" s="3">
        <v>0</v>
      </c>
      <c r="T1125" s="3">
        <v>0</v>
      </c>
      <c r="U1125" s="3">
        <v>0</v>
      </c>
      <c r="V1125" s="3">
        <v>0</v>
      </c>
      <c r="W1125">
        <v>957</v>
      </c>
      <c r="X1125">
        <v>870</v>
      </c>
      <c r="Y1125" s="16">
        <v>0</v>
      </c>
      <c r="Z1125" s="17" t="s">
        <v>6167</v>
      </c>
      <c r="AA1125" s="7" t="str">
        <f t="shared" si="21"/>
        <v xml:space="preserve">PTPRC </v>
      </c>
      <c r="AB1125">
        <v>1124</v>
      </c>
      <c r="AC1125" t="s">
        <v>5997</v>
      </c>
      <c r="AD1125">
        <v>957</v>
      </c>
    </row>
    <row r="1126" spans="1:30">
      <c r="A1126" t="s">
        <v>2056</v>
      </c>
      <c r="B1126" t="s">
        <v>2056</v>
      </c>
      <c r="C1126" s="10" t="s">
        <v>2057</v>
      </c>
      <c r="D1126" t="s">
        <v>4856</v>
      </c>
      <c r="E1126" s="3">
        <v>0</v>
      </c>
      <c r="F1126" s="3">
        <v>0</v>
      </c>
      <c r="G1126" s="3">
        <v>0</v>
      </c>
      <c r="H1126" s="3">
        <v>1102</v>
      </c>
      <c r="I1126" s="3">
        <v>0</v>
      </c>
      <c r="J1126" s="3">
        <v>0</v>
      </c>
      <c r="K1126" s="3">
        <v>0</v>
      </c>
      <c r="L1126" s="3">
        <v>57055</v>
      </c>
      <c r="M1126" s="3">
        <v>0</v>
      </c>
      <c r="N1126" s="3">
        <v>0</v>
      </c>
      <c r="O1126" s="3">
        <v>0</v>
      </c>
      <c r="P1126" s="3">
        <v>0</v>
      </c>
      <c r="Q1126" s="3">
        <v>0</v>
      </c>
      <c r="R1126" s="3">
        <v>0</v>
      </c>
      <c r="S1126" s="3">
        <v>0</v>
      </c>
      <c r="T1126" s="3">
        <v>0</v>
      </c>
      <c r="U1126" s="3">
        <v>0</v>
      </c>
      <c r="V1126" s="3">
        <v>0</v>
      </c>
      <c r="W1126">
        <v>963</v>
      </c>
      <c r="X1126">
        <v>876</v>
      </c>
      <c r="Y1126" s="16">
        <v>0</v>
      </c>
      <c r="Z1126" s="17" t="s">
        <v>6167</v>
      </c>
      <c r="AA1126" s="7" t="str">
        <f t="shared" si="21"/>
        <v>CEP250</v>
      </c>
      <c r="AB1126">
        <v>1125</v>
      </c>
      <c r="AC1126" t="s">
        <v>4856</v>
      </c>
      <c r="AD1126">
        <v>963</v>
      </c>
    </row>
    <row r="1127" spans="1:30">
      <c r="A1127" t="s">
        <v>2060</v>
      </c>
      <c r="B1127" t="s">
        <v>2060</v>
      </c>
      <c r="C1127" s="10" t="s">
        <v>2061</v>
      </c>
      <c r="D1127" t="s">
        <v>4858</v>
      </c>
      <c r="E1127" s="3">
        <v>0</v>
      </c>
      <c r="F1127" s="3">
        <v>0</v>
      </c>
      <c r="G1127" s="3">
        <v>0</v>
      </c>
      <c r="H1127" s="3">
        <v>0</v>
      </c>
      <c r="I1127" s="3">
        <v>0</v>
      </c>
      <c r="J1127" s="3">
        <v>0</v>
      </c>
      <c r="K1127" s="3">
        <v>117440</v>
      </c>
      <c r="L1127" s="3">
        <v>0</v>
      </c>
      <c r="M1127" s="3">
        <v>0</v>
      </c>
      <c r="N1127" s="3">
        <v>0</v>
      </c>
      <c r="O1127" s="3">
        <v>0</v>
      </c>
      <c r="P1127" s="3">
        <v>0</v>
      </c>
      <c r="Q1127" s="3">
        <v>0</v>
      </c>
      <c r="R1127" s="3">
        <v>0</v>
      </c>
      <c r="S1127" s="3">
        <v>0</v>
      </c>
      <c r="T1127" s="3">
        <v>0</v>
      </c>
      <c r="U1127" s="3">
        <v>0</v>
      </c>
      <c r="V1127" s="3">
        <v>0</v>
      </c>
      <c r="W1127">
        <v>965</v>
      </c>
      <c r="X1127">
        <v>878</v>
      </c>
      <c r="Y1127" s="16">
        <v>0</v>
      </c>
      <c r="Z1127" s="17" t="s">
        <v>6167</v>
      </c>
      <c r="AA1127" s="7" t="str">
        <f t="shared" si="21"/>
        <v xml:space="preserve">TRAF4 </v>
      </c>
      <c r="AB1127">
        <v>1126</v>
      </c>
      <c r="AC1127" t="s">
        <v>5998</v>
      </c>
      <c r="AD1127">
        <v>965</v>
      </c>
    </row>
    <row r="1128" spans="1:30">
      <c r="A1128" t="s">
        <v>2077</v>
      </c>
      <c r="B1128" t="s">
        <v>2077</v>
      </c>
      <c r="C1128" s="10" t="s">
        <v>2078</v>
      </c>
      <c r="D1128" t="s">
        <v>4865</v>
      </c>
      <c r="E1128" s="3">
        <v>0</v>
      </c>
      <c r="F1128" s="3">
        <v>0</v>
      </c>
      <c r="G1128" s="3">
        <v>0</v>
      </c>
      <c r="H1128" s="3">
        <v>0</v>
      </c>
      <c r="I1128" s="3">
        <v>844.45</v>
      </c>
      <c r="J1128" s="3">
        <v>0</v>
      </c>
      <c r="K1128" s="3">
        <v>0</v>
      </c>
      <c r="L1128" s="3">
        <v>0</v>
      </c>
      <c r="M1128" s="3">
        <v>0</v>
      </c>
      <c r="N1128" s="3">
        <v>0</v>
      </c>
      <c r="O1128" s="3">
        <v>0</v>
      </c>
      <c r="P1128" s="3">
        <v>0</v>
      </c>
      <c r="Q1128" s="3">
        <v>0</v>
      </c>
      <c r="R1128" s="3">
        <v>0</v>
      </c>
      <c r="S1128" s="3">
        <v>0</v>
      </c>
      <c r="T1128" s="3">
        <v>0</v>
      </c>
      <c r="U1128" s="3">
        <v>0</v>
      </c>
      <c r="V1128" s="3">
        <v>0</v>
      </c>
      <c r="W1128">
        <v>972</v>
      </c>
      <c r="X1128">
        <v>885</v>
      </c>
      <c r="Y1128" s="16">
        <v>0</v>
      </c>
      <c r="Z1128" s="17" t="s">
        <v>6167</v>
      </c>
      <c r="AA1128" s="7" t="str">
        <f t="shared" si="21"/>
        <v xml:space="preserve">MACF1 </v>
      </c>
      <c r="AB1128">
        <v>1127</v>
      </c>
      <c r="AC1128" t="s">
        <v>5999</v>
      </c>
      <c r="AD1128">
        <v>972</v>
      </c>
    </row>
    <row r="1129" spans="1:30">
      <c r="A1129" t="s">
        <v>2083</v>
      </c>
      <c r="B1129" t="s">
        <v>2083</v>
      </c>
      <c r="C1129" s="10" t="s">
        <v>2084</v>
      </c>
      <c r="D1129" t="s">
        <v>4868</v>
      </c>
      <c r="E1129" s="3">
        <v>0</v>
      </c>
      <c r="F1129" s="3">
        <v>0</v>
      </c>
      <c r="G1129" s="3">
        <v>0</v>
      </c>
      <c r="H1129" s="3">
        <v>0</v>
      </c>
      <c r="I1129" s="3">
        <v>0</v>
      </c>
      <c r="J1129" s="3">
        <v>0</v>
      </c>
      <c r="K1129" s="3">
        <v>0</v>
      </c>
      <c r="L1129" s="3">
        <v>0</v>
      </c>
      <c r="M1129" s="3">
        <v>32345</v>
      </c>
      <c r="N1129" s="3">
        <v>0</v>
      </c>
      <c r="O1129" s="3">
        <v>0</v>
      </c>
      <c r="P1129" s="3">
        <v>0</v>
      </c>
      <c r="Q1129" s="3">
        <v>0</v>
      </c>
      <c r="R1129" s="3">
        <v>0</v>
      </c>
      <c r="S1129" s="3">
        <v>0</v>
      </c>
      <c r="T1129" s="3">
        <v>0</v>
      </c>
      <c r="U1129" s="3">
        <v>0</v>
      </c>
      <c r="V1129" s="3">
        <v>0</v>
      </c>
      <c r="W1129">
        <v>975</v>
      </c>
      <c r="X1129">
        <v>888</v>
      </c>
      <c r="Y1129" s="16">
        <v>0</v>
      </c>
      <c r="Z1129" s="17" t="s">
        <v>6167</v>
      </c>
      <c r="AA1129" s="7" t="str">
        <f t="shared" si="21"/>
        <v>C20orf</v>
      </c>
      <c r="AB1129">
        <v>1128</v>
      </c>
      <c r="AC1129" t="s">
        <v>4868</v>
      </c>
      <c r="AD1129">
        <v>975</v>
      </c>
    </row>
    <row r="1130" spans="1:30">
      <c r="A1130" t="s">
        <v>2089</v>
      </c>
      <c r="B1130" t="s">
        <v>2089</v>
      </c>
      <c r="C1130" s="10" t="s">
        <v>2090</v>
      </c>
      <c r="D1130" t="s">
        <v>4871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  <c r="M1130" s="3">
        <v>0</v>
      </c>
      <c r="N1130" s="3">
        <v>0</v>
      </c>
      <c r="O1130" s="3">
        <v>0</v>
      </c>
      <c r="P1130" s="3">
        <v>0</v>
      </c>
      <c r="Q1130" s="3">
        <v>0</v>
      </c>
      <c r="R1130" s="3">
        <v>0</v>
      </c>
      <c r="S1130" s="3">
        <v>0</v>
      </c>
      <c r="T1130" s="3">
        <v>0</v>
      </c>
      <c r="U1130" s="3">
        <v>0</v>
      </c>
      <c r="V1130" s="3">
        <v>0</v>
      </c>
      <c r="W1130">
        <v>978</v>
      </c>
      <c r="X1130">
        <v>891</v>
      </c>
      <c r="Y1130" s="16">
        <v>0</v>
      </c>
      <c r="Z1130" s="17" t="s">
        <v>6167</v>
      </c>
      <c r="AA1130" s="7" t="str">
        <f t="shared" si="21"/>
        <v>RICTOR</v>
      </c>
      <c r="AB1130">
        <v>1129</v>
      </c>
      <c r="AC1130" t="s">
        <v>4871</v>
      </c>
      <c r="AD1130">
        <v>978</v>
      </c>
    </row>
    <row r="1131" spans="1:30">
      <c r="A1131" t="s">
        <v>2094</v>
      </c>
      <c r="B1131" t="s">
        <v>2094</v>
      </c>
      <c r="C1131" s="10" t="s">
        <v>2095</v>
      </c>
      <c r="D1131" t="s">
        <v>4873</v>
      </c>
      <c r="E1131" s="3">
        <v>0</v>
      </c>
      <c r="F1131" s="3">
        <v>0</v>
      </c>
      <c r="G1131" s="3">
        <v>0</v>
      </c>
      <c r="H1131" s="3">
        <v>25428</v>
      </c>
      <c r="I1131" s="3">
        <v>0</v>
      </c>
      <c r="J1131" s="3">
        <v>0</v>
      </c>
      <c r="K1131" s="3">
        <v>0</v>
      </c>
      <c r="L1131" s="3">
        <v>0</v>
      </c>
      <c r="M1131" s="3">
        <v>0</v>
      </c>
      <c r="N1131" s="3">
        <v>0</v>
      </c>
      <c r="O1131" s="3">
        <v>0</v>
      </c>
      <c r="P1131" s="3">
        <v>0</v>
      </c>
      <c r="Q1131" s="3">
        <v>0</v>
      </c>
      <c r="R1131" s="3">
        <v>0</v>
      </c>
      <c r="S1131" s="3">
        <v>0</v>
      </c>
      <c r="T1131" s="3">
        <v>0</v>
      </c>
      <c r="U1131" s="3">
        <v>0</v>
      </c>
      <c r="V1131" s="3">
        <v>0</v>
      </c>
      <c r="W1131">
        <v>980</v>
      </c>
      <c r="X1131">
        <v>893</v>
      </c>
      <c r="Y1131" s="16">
        <v>0</v>
      </c>
      <c r="Z1131" s="17" t="s">
        <v>6167</v>
      </c>
      <c r="AA1131" s="7" t="str">
        <f t="shared" si="21"/>
        <v>PRPF31</v>
      </c>
      <c r="AB1131">
        <v>1130</v>
      </c>
      <c r="AC1131" t="s">
        <v>4873</v>
      </c>
      <c r="AD1131">
        <v>980</v>
      </c>
    </row>
    <row r="1132" spans="1:30">
      <c r="A1132" t="s">
        <v>2124</v>
      </c>
      <c r="B1132" t="s">
        <v>2124</v>
      </c>
      <c r="C1132" s="10" t="s">
        <v>2125</v>
      </c>
      <c r="D1132" t="s">
        <v>4886</v>
      </c>
      <c r="E1132" s="3">
        <v>0</v>
      </c>
      <c r="F1132" s="3">
        <v>13469</v>
      </c>
      <c r="G1132" s="3">
        <v>0</v>
      </c>
      <c r="H1132" s="3">
        <v>0</v>
      </c>
      <c r="I1132" s="3">
        <v>0</v>
      </c>
      <c r="J1132" s="3">
        <v>71510</v>
      </c>
      <c r="K1132" s="3">
        <v>0</v>
      </c>
      <c r="L1132" s="3">
        <v>0</v>
      </c>
      <c r="M1132" s="3">
        <v>0</v>
      </c>
      <c r="N1132" s="3">
        <v>0</v>
      </c>
      <c r="O1132" s="3">
        <v>0</v>
      </c>
      <c r="P1132" s="3">
        <v>0</v>
      </c>
      <c r="Q1132" s="3">
        <v>0</v>
      </c>
      <c r="R1132" s="3">
        <v>0</v>
      </c>
      <c r="S1132" s="3">
        <v>0</v>
      </c>
      <c r="T1132" s="3">
        <v>0</v>
      </c>
      <c r="U1132" s="3">
        <v>0</v>
      </c>
      <c r="V1132" s="3">
        <v>0</v>
      </c>
      <c r="W1132">
        <v>993</v>
      </c>
      <c r="X1132">
        <v>906</v>
      </c>
      <c r="Y1132" s="16">
        <v>0</v>
      </c>
      <c r="Z1132" s="17" t="s">
        <v>6167</v>
      </c>
      <c r="AA1132" s="7" t="str">
        <f t="shared" si="21"/>
        <v>MRPL10</v>
      </c>
      <c r="AB1132">
        <v>1131</v>
      </c>
      <c r="AC1132" t="s">
        <v>4886</v>
      </c>
      <c r="AD1132">
        <v>993</v>
      </c>
    </row>
    <row r="1133" spans="1:30">
      <c r="A1133" t="s">
        <v>2130</v>
      </c>
      <c r="B1133" t="s">
        <v>2130</v>
      </c>
      <c r="C1133" s="10" t="s">
        <v>2131</v>
      </c>
      <c r="D1133" t="s">
        <v>4889</v>
      </c>
      <c r="E1133" s="3">
        <v>0</v>
      </c>
      <c r="F1133" s="3">
        <v>0</v>
      </c>
      <c r="G1133" s="3">
        <v>0</v>
      </c>
      <c r="H1133" s="3">
        <v>16134</v>
      </c>
      <c r="I1133" s="3">
        <v>0</v>
      </c>
      <c r="J1133" s="3">
        <v>0</v>
      </c>
      <c r="K1133" s="3">
        <v>0</v>
      </c>
      <c r="L1133" s="3">
        <v>0</v>
      </c>
      <c r="M1133" s="3">
        <v>0</v>
      </c>
      <c r="N1133" s="3">
        <v>0</v>
      </c>
      <c r="O1133" s="3">
        <v>0</v>
      </c>
      <c r="P1133" s="3">
        <v>0</v>
      </c>
      <c r="Q1133" s="3">
        <v>0</v>
      </c>
      <c r="R1133" s="3">
        <v>0</v>
      </c>
      <c r="S1133" s="3">
        <v>0</v>
      </c>
      <c r="T1133" s="3">
        <v>0</v>
      </c>
      <c r="U1133" s="3">
        <v>0</v>
      </c>
      <c r="V1133" s="3">
        <v>0</v>
      </c>
      <c r="W1133">
        <v>996</v>
      </c>
      <c r="X1133">
        <v>909</v>
      </c>
      <c r="Y1133" s="16">
        <v>0</v>
      </c>
      <c r="Z1133" s="17" t="s">
        <v>6167</v>
      </c>
      <c r="AA1133" s="7" t="str">
        <f t="shared" si="21"/>
        <v>WDR51A</v>
      </c>
      <c r="AB1133">
        <v>1132</v>
      </c>
      <c r="AC1133" t="s">
        <v>4889</v>
      </c>
      <c r="AD1133">
        <v>996</v>
      </c>
    </row>
    <row r="1134" spans="1:30">
      <c r="A1134" t="s">
        <v>2136</v>
      </c>
      <c r="B1134" t="s">
        <v>2136</v>
      </c>
      <c r="C1134" s="10" t="s">
        <v>2137</v>
      </c>
      <c r="D1134" t="s">
        <v>4891</v>
      </c>
      <c r="E1134" s="3">
        <v>0</v>
      </c>
      <c r="F1134" s="3">
        <v>0</v>
      </c>
      <c r="G1134" s="3">
        <v>0</v>
      </c>
      <c r="H1134" s="3">
        <v>0</v>
      </c>
      <c r="I1134" s="3">
        <v>0</v>
      </c>
      <c r="J1134" s="3">
        <v>0</v>
      </c>
      <c r="K1134" s="3">
        <v>0</v>
      </c>
      <c r="L1134" s="3">
        <v>22217</v>
      </c>
      <c r="M1134" s="3">
        <v>41026</v>
      </c>
      <c r="N1134" s="3">
        <v>0</v>
      </c>
      <c r="O1134" s="3">
        <v>0</v>
      </c>
      <c r="P1134" s="3">
        <v>0</v>
      </c>
      <c r="Q1134" s="3">
        <v>0</v>
      </c>
      <c r="R1134" s="3">
        <v>0</v>
      </c>
      <c r="S1134" s="3">
        <v>0</v>
      </c>
      <c r="T1134" s="3">
        <v>0</v>
      </c>
      <c r="U1134" s="3">
        <v>0</v>
      </c>
      <c r="V1134" s="3">
        <v>0</v>
      </c>
      <c r="W1134">
        <v>999</v>
      </c>
      <c r="X1134">
        <v>912</v>
      </c>
      <c r="Y1134" s="16">
        <v>0</v>
      </c>
      <c r="Z1134" s="17" t="s">
        <v>6167</v>
      </c>
      <c r="AA1134" s="7" t="str">
        <f t="shared" si="21"/>
        <v xml:space="preserve">COPS4 </v>
      </c>
      <c r="AB1134">
        <v>1133</v>
      </c>
      <c r="AC1134" t="s">
        <v>6000</v>
      </c>
      <c r="AD1134">
        <v>999</v>
      </c>
    </row>
    <row r="1135" spans="1:30">
      <c r="A1135" t="s">
        <v>2143</v>
      </c>
      <c r="B1135" t="s">
        <v>2143</v>
      </c>
      <c r="C1135" s="10" t="s">
        <v>2144</v>
      </c>
      <c r="D1135" t="s">
        <v>4894</v>
      </c>
      <c r="E1135" s="3">
        <v>0</v>
      </c>
      <c r="F1135" s="3">
        <v>0</v>
      </c>
      <c r="G1135" s="3">
        <v>0</v>
      </c>
      <c r="H1135" s="3">
        <v>20134</v>
      </c>
      <c r="I1135" s="3">
        <v>0</v>
      </c>
      <c r="J1135" s="3">
        <v>0</v>
      </c>
      <c r="K1135" s="3">
        <v>0</v>
      </c>
      <c r="L1135" s="3">
        <v>38195</v>
      </c>
      <c r="M1135" s="3">
        <v>0</v>
      </c>
      <c r="N1135" s="3">
        <v>0</v>
      </c>
      <c r="O1135" s="3">
        <v>0</v>
      </c>
      <c r="P1135" s="3">
        <v>0</v>
      </c>
      <c r="Q1135" s="3">
        <v>0</v>
      </c>
      <c r="R1135" s="3">
        <v>0</v>
      </c>
      <c r="S1135" s="3">
        <v>0</v>
      </c>
      <c r="T1135" s="3">
        <v>0</v>
      </c>
      <c r="U1135" s="3">
        <v>0</v>
      </c>
      <c r="V1135" s="3">
        <v>0</v>
      </c>
      <c r="W1135">
        <v>1002</v>
      </c>
      <c r="X1135">
        <v>915</v>
      </c>
      <c r="Y1135" s="16">
        <v>0</v>
      </c>
      <c r="Z1135" s="17" t="s">
        <v>6167</v>
      </c>
      <c r="AA1135" s="7" t="str">
        <f t="shared" si="21"/>
        <v>MRPL28</v>
      </c>
      <c r="AB1135">
        <v>1134</v>
      </c>
      <c r="AC1135" t="s">
        <v>4894</v>
      </c>
      <c r="AD1135">
        <v>1002</v>
      </c>
    </row>
    <row r="1136" spans="1:30">
      <c r="A1136" t="s">
        <v>2153</v>
      </c>
      <c r="B1136" t="s">
        <v>2153</v>
      </c>
      <c r="C1136" s="10" t="s">
        <v>2154</v>
      </c>
      <c r="D1136" t="s">
        <v>4898</v>
      </c>
      <c r="E1136" s="3">
        <v>0</v>
      </c>
      <c r="F1136" s="3">
        <v>0</v>
      </c>
      <c r="G1136" s="3">
        <v>0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  <c r="M1136" s="3">
        <v>0</v>
      </c>
      <c r="N1136" s="3">
        <v>0</v>
      </c>
      <c r="O1136" s="3">
        <v>0</v>
      </c>
      <c r="P1136" s="3">
        <v>0</v>
      </c>
      <c r="Q1136" s="3">
        <v>0</v>
      </c>
      <c r="R1136" s="3">
        <v>0</v>
      </c>
      <c r="S1136" s="3">
        <v>0</v>
      </c>
      <c r="T1136" s="3">
        <v>0</v>
      </c>
      <c r="U1136" s="3">
        <v>0</v>
      </c>
      <c r="V1136" s="3">
        <v>0</v>
      </c>
      <c r="W1136">
        <v>1007</v>
      </c>
      <c r="X1136">
        <v>920</v>
      </c>
      <c r="Y1136" s="16">
        <v>0</v>
      </c>
      <c r="Z1136" s="17" t="s">
        <v>6167</v>
      </c>
      <c r="AA1136" s="7" t="str">
        <f t="shared" si="21"/>
        <v>FBXO45</v>
      </c>
      <c r="AB1136">
        <v>1135</v>
      </c>
      <c r="AC1136" t="s">
        <v>4898</v>
      </c>
      <c r="AD1136">
        <v>1007</v>
      </c>
    </row>
    <row r="1137" spans="1:30">
      <c r="A1137" t="s">
        <v>2164</v>
      </c>
      <c r="B1137" t="s">
        <v>2164</v>
      </c>
      <c r="C1137" s="10" t="s">
        <v>2165</v>
      </c>
      <c r="D1137" t="s">
        <v>4903</v>
      </c>
      <c r="E1137" s="3">
        <v>15975</v>
      </c>
      <c r="F1137" s="3">
        <v>63746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  <c r="M1137" s="3">
        <v>0</v>
      </c>
      <c r="N1137" s="3">
        <v>0</v>
      </c>
      <c r="O1137" s="3">
        <v>0</v>
      </c>
      <c r="P1137" s="3">
        <v>0</v>
      </c>
      <c r="Q1137" s="3">
        <v>0</v>
      </c>
      <c r="R1137" s="3">
        <v>0</v>
      </c>
      <c r="S1137" s="3">
        <v>0</v>
      </c>
      <c r="T1137" s="3">
        <v>0</v>
      </c>
      <c r="U1137" s="3">
        <v>0</v>
      </c>
      <c r="V1137" s="3">
        <v>0</v>
      </c>
      <c r="W1137">
        <v>1012</v>
      </c>
      <c r="X1137">
        <v>925</v>
      </c>
      <c r="Y1137" s="16">
        <v>0</v>
      </c>
      <c r="Z1137" s="17" t="s">
        <v>6167</v>
      </c>
      <c r="AA1137" s="7" t="str">
        <f t="shared" si="21"/>
        <v>CRNKL1</v>
      </c>
      <c r="AB1137">
        <v>1136</v>
      </c>
      <c r="AC1137" t="s">
        <v>4903</v>
      </c>
      <c r="AD1137">
        <v>1012</v>
      </c>
    </row>
    <row r="1138" spans="1:30">
      <c r="A1138" t="s">
        <v>2169</v>
      </c>
      <c r="B1138" t="s">
        <v>2169</v>
      </c>
      <c r="C1138" s="10" t="s">
        <v>2170</v>
      </c>
      <c r="D1138" t="s">
        <v>4905</v>
      </c>
      <c r="E1138" s="3">
        <v>0</v>
      </c>
      <c r="F1138" s="3">
        <v>0</v>
      </c>
      <c r="G1138" s="3">
        <v>0</v>
      </c>
      <c r="H1138" s="3">
        <v>0</v>
      </c>
      <c r="I1138" s="3">
        <v>0</v>
      </c>
      <c r="J1138" s="3">
        <v>0</v>
      </c>
      <c r="K1138" s="3">
        <v>0</v>
      </c>
      <c r="L1138" s="3">
        <v>0</v>
      </c>
      <c r="M1138" s="3">
        <v>3387.3</v>
      </c>
      <c r="N1138" s="3">
        <v>0</v>
      </c>
      <c r="O1138" s="3">
        <v>0</v>
      </c>
      <c r="P1138" s="3">
        <v>0</v>
      </c>
      <c r="Q1138" s="3">
        <v>0</v>
      </c>
      <c r="R1138" s="3">
        <v>0</v>
      </c>
      <c r="S1138" s="3">
        <v>0</v>
      </c>
      <c r="T1138" s="3">
        <v>0</v>
      </c>
      <c r="U1138" s="3">
        <v>0</v>
      </c>
      <c r="V1138" s="3">
        <v>0</v>
      </c>
      <c r="W1138">
        <v>1014</v>
      </c>
      <c r="X1138">
        <v>927</v>
      </c>
      <c r="Y1138" s="16">
        <v>0</v>
      </c>
      <c r="Z1138" s="17" t="s">
        <v>6167</v>
      </c>
      <c r="AA1138" s="7" t="str">
        <f t="shared" si="21"/>
        <v>SMARCD</v>
      </c>
      <c r="AB1138">
        <v>1137</v>
      </c>
      <c r="AC1138" t="s">
        <v>4905</v>
      </c>
      <c r="AD1138">
        <v>1014</v>
      </c>
    </row>
    <row r="1139" spans="1:30">
      <c r="A1139" t="s">
        <v>2189</v>
      </c>
      <c r="B1139" t="s">
        <v>2189</v>
      </c>
      <c r="C1139" s="10" t="s">
        <v>2190</v>
      </c>
      <c r="D1139" t="s">
        <v>4913</v>
      </c>
      <c r="E1139" s="3">
        <v>18551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11092</v>
      </c>
      <c r="M1139" s="3">
        <v>0</v>
      </c>
      <c r="N1139" s="3">
        <v>0</v>
      </c>
      <c r="O1139" s="3">
        <v>0</v>
      </c>
      <c r="P1139" s="3">
        <v>0</v>
      </c>
      <c r="Q1139" s="3">
        <v>0</v>
      </c>
      <c r="R1139" s="3">
        <v>0</v>
      </c>
      <c r="S1139" s="3">
        <v>0</v>
      </c>
      <c r="T1139" s="3">
        <v>0</v>
      </c>
      <c r="U1139" s="3">
        <v>0</v>
      </c>
      <c r="V1139" s="3">
        <v>0</v>
      </c>
      <c r="W1139">
        <v>1022</v>
      </c>
      <c r="X1139">
        <v>935</v>
      </c>
      <c r="Y1139" s="16">
        <v>0</v>
      </c>
      <c r="Z1139" s="17" t="s">
        <v>6167</v>
      </c>
      <c r="AA1139" s="7" t="str">
        <f t="shared" si="21"/>
        <v>- 14 k</v>
      </c>
      <c r="AB1139">
        <v>1138</v>
      </c>
      <c r="AC1139" t="s">
        <v>4913</v>
      </c>
      <c r="AD1139">
        <v>1022</v>
      </c>
    </row>
    <row r="1140" spans="1:30">
      <c r="A1140" t="s">
        <v>2234</v>
      </c>
      <c r="B1140" t="s">
        <v>2234</v>
      </c>
      <c r="C1140" s="10" t="s">
        <v>2235</v>
      </c>
      <c r="D1140" t="s">
        <v>4932</v>
      </c>
      <c r="E1140" s="3">
        <v>78598</v>
      </c>
      <c r="F1140" s="3">
        <v>86519</v>
      </c>
      <c r="G1140" s="3">
        <v>18836</v>
      </c>
      <c r="H1140" s="3">
        <v>0</v>
      </c>
      <c r="I1140" s="3">
        <v>0</v>
      </c>
      <c r="J1140" s="3">
        <v>0</v>
      </c>
      <c r="K1140" s="3">
        <v>0</v>
      </c>
      <c r="L1140" s="3">
        <v>0</v>
      </c>
      <c r="M1140" s="3">
        <v>79828</v>
      </c>
      <c r="N1140" s="3">
        <v>0</v>
      </c>
      <c r="O1140" s="3">
        <v>0</v>
      </c>
      <c r="P1140" s="3">
        <v>0</v>
      </c>
      <c r="Q1140" s="3">
        <v>0</v>
      </c>
      <c r="R1140" s="3">
        <v>0</v>
      </c>
      <c r="S1140" s="3">
        <v>0</v>
      </c>
      <c r="T1140" s="3">
        <v>0</v>
      </c>
      <c r="U1140" s="3">
        <v>0</v>
      </c>
      <c r="V1140" s="3">
        <v>0</v>
      </c>
      <c r="W1140">
        <v>1041</v>
      </c>
      <c r="X1140">
        <v>954</v>
      </c>
      <c r="Y1140" s="16">
        <v>0</v>
      </c>
      <c r="Z1140" s="17" t="s">
        <v>6167</v>
      </c>
      <c r="AA1140" s="7" t="str">
        <f t="shared" si="21"/>
        <v>OSTC O</v>
      </c>
      <c r="AB1140">
        <v>1139</v>
      </c>
      <c r="AC1140" t="s">
        <v>4932</v>
      </c>
      <c r="AD1140">
        <v>1041</v>
      </c>
    </row>
    <row r="1141" spans="1:30">
      <c r="A1141" t="s">
        <v>2240</v>
      </c>
      <c r="B1141" t="s">
        <v>2240</v>
      </c>
      <c r="C1141" s="10" t="s">
        <v>2241</v>
      </c>
      <c r="D1141" t="s">
        <v>4935</v>
      </c>
      <c r="E1141" s="3">
        <v>0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24458</v>
      </c>
      <c r="M1141" s="3">
        <v>0</v>
      </c>
      <c r="N1141" s="3">
        <v>0</v>
      </c>
      <c r="O1141" s="3">
        <v>0</v>
      </c>
      <c r="P1141" s="3">
        <v>0</v>
      </c>
      <c r="Q1141" s="3">
        <v>0</v>
      </c>
      <c r="R1141" s="3">
        <v>0</v>
      </c>
      <c r="S1141" s="3">
        <v>0</v>
      </c>
      <c r="T1141" s="3">
        <v>0</v>
      </c>
      <c r="U1141" s="3">
        <v>0</v>
      </c>
      <c r="V1141" s="3">
        <v>0</v>
      </c>
      <c r="W1141">
        <v>1044</v>
      </c>
      <c r="X1141">
        <v>957</v>
      </c>
      <c r="Y1141" s="16">
        <v>0</v>
      </c>
      <c r="Z1141" s="17" t="s">
        <v>6167</v>
      </c>
      <c r="AA1141" s="7" t="str">
        <f t="shared" si="21"/>
        <v>IPO9 I</v>
      </c>
      <c r="AB1141">
        <v>1140</v>
      </c>
      <c r="AC1141" t="s">
        <v>4935</v>
      </c>
      <c r="AD1141">
        <v>1044</v>
      </c>
    </row>
    <row r="1142" spans="1:30">
      <c r="A1142" t="s">
        <v>2287</v>
      </c>
      <c r="B1142" t="s">
        <v>2287</v>
      </c>
      <c r="C1142" s="10" t="s">
        <v>2288</v>
      </c>
      <c r="D1142" t="s">
        <v>4953</v>
      </c>
      <c r="E1142" s="3">
        <v>14320</v>
      </c>
      <c r="F1142" s="3">
        <v>0</v>
      </c>
      <c r="G1142" s="3">
        <v>0</v>
      </c>
      <c r="H1142" s="3">
        <v>0</v>
      </c>
      <c r="I1142" s="3">
        <v>0</v>
      </c>
      <c r="J1142" s="3">
        <v>0</v>
      </c>
      <c r="K1142" s="3">
        <v>0</v>
      </c>
      <c r="L1142" s="3">
        <v>0</v>
      </c>
      <c r="M1142" s="3">
        <v>0</v>
      </c>
      <c r="N1142" s="3">
        <v>0</v>
      </c>
      <c r="O1142" s="3">
        <v>0</v>
      </c>
      <c r="P1142" s="3">
        <v>0</v>
      </c>
      <c r="Q1142" s="3">
        <v>0</v>
      </c>
      <c r="R1142" s="3">
        <v>0</v>
      </c>
      <c r="S1142" s="3">
        <v>0</v>
      </c>
      <c r="T1142" s="3">
        <v>0</v>
      </c>
      <c r="U1142" s="3">
        <v>0</v>
      </c>
      <c r="V1142" s="3">
        <v>0</v>
      </c>
      <c r="W1142">
        <v>1064</v>
      </c>
      <c r="X1142">
        <v>976</v>
      </c>
      <c r="Y1142" s="16">
        <v>0</v>
      </c>
      <c r="Z1142" s="17" t="s">
        <v>6167</v>
      </c>
      <c r="AA1142" s="7" t="str">
        <f t="shared" si="21"/>
        <v>ARF6 A</v>
      </c>
      <c r="AB1142">
        <v>1141</v>
      </c>
      <c r="AC1142" t="s">
        <v>4953</v>
      </c>
      <c r="AD1142">
        <v>1064</v>
      </c>
    </row>
    <row r="1143" spans="1:30">
      <c r="A1143" t="s">
        <v>2315</v>
      </c>
      <c r="B1143" t="s">
        <v>2315</v>
      </c>
      <c r="C1143" s="10" t="s">
        <v>2316</v>
      </c>
      <c r="D1143" t="s">
        <v>4964</v>
      </c>
      <c r="E1143" s="3">
        <v>25820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  <c r="M1143" s="3">
        <v>0</v>
      </c>
      <c r="N1143" s="3">
        <v>0</v>
      </c>
      <c r="O1143" s="3">
        <v>0</v>
      </c>
      <c r="P1143" s="3">
        <v>0</v>
      </c>
      <c r="Q1143" s="3">
        <v>0</v>
      </c>
      <c r="R1143" s="3">
        <v>0</v>
      </c>
      <c r="S1143" s="3">
        <v>0</v>
      </c>
      <c r="T1143" s="3">
        <v>0</v>
      </c>
      <c r="U1143" s="3">
        <v>0</v>
      </c>
      <c r="V1143" s="3">
        <v>0</v>
      </c>
      <c r="W1143">
        <v>1077</v>
      </c>
      <c r="X1143">
        <v>988</v>
      </c>
      <c r="Y1143" s="16">
        <v>0</v>
      </c>
      <c r="Z1143" s="17" t="s">
        <v>6167</v>
      </c>
      <c r="AA1143" s="7" t="str">
        <f t="shared" si="21"/>
        <v>TXNL4A</v>
      </c>
      <c r="AB1143">
        <v>1142</v>
      </c>
      <c r="AC1143" t="s">
        <v>4964</v>
      </c>
      <c r="AD1143">
        <v>1077</v>
      </c>
    </row>
    <row r="1144" spans="1:30">
      <c r="A1144" s="1" t="s">
        <v>2337</v>
      </c>
      <c r="B1144" s="1" t="s">
        <v>2337</v>
      </c>
      <c r="C1144" s="10" t="s">
        <v>2338</v>
      </c>
      <c r="D1144" t="s">
        <v>4971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0</v>
      </c>
      <c r="M1144" s="3">
        <v>72027</v>
      </c>
      <c r="N1144" s="3">
        <v>0</v>
      </c>
      <c r="O1144" s="3">
        <v>0</v>
      </c>
      <c r="P1144" s="3">
        <v>0</v>
      </c>
      <c r="Q1144" s="3">
        <v>0</v>
      </c>
      <c r="R1144" s="3">
        <v>0</v>
      </c>
      <c r="S1144" s="3">
        <v>0</v>
      </c>
      <c r="T1144" s="3">
        <v>0</v>
      </c>
      <c r="U1144" s="3">
        <v>0</v>
      </c>
      <c r="V1144" s="3">
        <v>0</v>
      </c>
      <c r="W1144">
        <v>1086</v>
      </c>
      <c r="X1144">
        <v>997</v>
      </c>
      <c r="Y1144" s="16">
        <v>0</v>
      </c>
      <c r="Z1144" s="17" t="s">
        <v>6167</v>
      </c>
      <c r="AA1144" s="7" t="str">
        <f t="shared" si="21"/>
        <v xml:space="preserve">CBWD2 </v>
      </c>
      <c r="AB1144">
        <v>1143</v>
      </c>
      <c r="AC1144" t="s">
        <v>6001</v>
      </c>
      <c r="AD1144">
        <v>1086</v>
      </c>
    </row>
    <row r="1145" spans="1:30">
      <c r="A1145" t="s">
        <v>2374</v>
      </c>
      <c r="B1145" t="s">
        <v>2374</v>
      </c>
      <c r="C1145" s="10" t="s">
        <v>2375</v>
      </c>
      <c r="D1145" t="s">
        <v>4983</v>
      </c>
      <c r="E1145" s="3">
        <v>0</v>
      </c>
      <c r="F1145" s="3">
        <v>0</v>
      </c>
      <c r="G1145" s="3">
        <v>24837</v>
      </c>
      <c r="H1145" s="3">
        <v>0</v>
      </c>
      <c r="I1145" s="3">
        <v>0</v>
      </c>
      <c r="J1145" s="3">
        <v>0</v>
      </c>
      <c r="K1145" s="3">
        <v>0</v>
      </c>
      <c r="L1145" s="3">
        <v>0</v>
      </c>
      <c r="M1145" s="3">
        <v>0</v>
      </c>
      <c r="N1145" s="3">
        <v>0</v>
      </c>
      <c r="O1145" s="3">
        <v>0</v>
      </c>
      <c r="P1145" s="3">
        <v>0</v>
      </c>
      <c r="Q1145" s="3">
        <v>0</v>
      </c>
      <c r="R1145" s="3">
        <v>0</v>
      </c>
      <c r="S1145" s="3">
        <v>0</v>
      </c>
      <c r="T1145" s="3">
        <v>0</v>
      </c>
      <c r="U1145" s="3">
        <v>0</v>
      </c>
      <c r="V1145" s="3">
        <v>0</v>
      </c>
      <c r="W1145">
        <v>1100</v>
      </c>
      <c r="X1145">
        <v>1011</v>
      </c>
      <c r="Y1145" s="16">
        <v>0</v>
      </c>
      <c r="Z1145" s="17" t="s">
        <v>6167</v>
      </c>
      <c r="AA1145" s="7" t="str">
        <f t="shared" si="21"/>
        <v>LOC349</v>
      </c>
      <c r="AB1145">
        <v>1144</v>
      </c>
      <c r="AC1145" t="s">
        <v>4983</v>
      </c>
      <c r="AD1145">
        <v>1100</v>
      </c>
    </row>
    <row r="1146" spans="1:30">
      <c r="A1146" t="s">
        <v>2387</v>
      </c>
      <c r="B1146" t="s">
        <v>2388</v>
      </c>
      <c r="C1146" s="10" t="s">
        <v>2389</v>
      </c>
      <c r="D1146" t="s">
        <v>4989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48898</v>
      </c>
      <c r="L1146" s="3">
        <v>0</v>
      </c>
      <c r="M1146" s="3">
        <v>131490</v>
      </c>
      <c r="N1146" s="3">
        <v>0</v>
      </c>
      <c r="O1146" s="3">
        <v>0</v>
      </c>
      <c r="P1146" s="3">
        <v>0</v>
      </c>
      <c r="Q1146" s="3">
        <v>0</v>
      </c>
      <c r="R1146" s="3">
        <v>0</v>
      </c>
      <c r="S1146" s="3">
        <v>0</v>
      </c>
      <c r="T1146" s="3">
        <v>0</v>
      </c>
      <c r="U1146" s="3">
        <v>0</v>
      </c>
      <c r="V1146" s="3">
        <v>0</v>
      </c>
      <c r="W1146">
        <v>1106</v>
      </c>
      <c r="X1146">
        <v>1017</v>
      </c>
      <c r="Y1146" s="16">
        <v>0</v>
      </c>
      <c r="Z1146" s="17" t="s">
        <v>6167</v>
      </c>
      <c r="AA1146" s="7" t="str">
        <f t="shared" si="21"/>
        <v>PRKACA</v>
      </c>
      <c r="AB1146">
        <v>1145</v>
      </c>
      <c r="AC1146" t="s">
        <v>4989</v>
      </c>
      <c r="AD1146">
        <v>1106</v>
      </c>
    </row>
    <row r="1147" spans="1:30">
      <c r="A1147" t="s">
        <v>2420</v>
      </c>
      <c r="B1147" t="s">
        <v>2420</v>
      </c>
      <c r="C1147" s="10" t="s">
        <v>2421</v>
      </c>
      <c r="D1147" t="s">
        <v>5002</v>
      </c>
      <c r="E1147" s="3">
        <v>0</v>
      </c>
      <c r="F1147" s="3">
        <v>9459.2999999999993</v>
      </c>
      <c r="G1147" s="3">
        <v>48117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  <c r="M1147" s="3">
        <v>0</v>
      </c>
      <c r="N1147" s="3">
        <v>0</v>
      </c>
      <c r="O1147" s="3">
        <v>0</v>
      </c>
      <c r="P1147" s="3">
        <v>0</v>
      </c>
      <c r="Q1147" s="3">
        <v>0</v>
      </c>
      <c r="R1147" s="3">
        <v>0</v>
      </c>
      <c r="S1147" s="3">
        <v>0</v>
      </c>
      <c r="T1147" s="3">
        <v>0</v>
      </c>
      <c r="U1147" s="3">
        <v>0</v>
      </c>
      <c r="V1147" s="3">
        <v>0</v>
      </c>
      <c r="W1147">
        <v>1119</v>
      </c>
      <c r="X1147">
        <v>1030</v>
      </c>
      <c r="Y1147" s="16">
        <v>0</v>
      </c>
      <c r="Z1147" s="17" t="s">
        <v>6167</v>
      </c>
      <c r="AA1147" s="7" t="str">
        <f t="shared" si="21"/>
        <v xml:space="preserve">STMN2 </v>
      </c>
      <c r="AB1147">
        <v>1146</v>
      </c>
      <c r="AC1147" t="s">
        <v>6002</v>
      </c>
      <c r="AD1147">
        <v>1119</v>
      </c>
    </row>
    <row r="1148" spans="1:30">
      <c r="A1148" t="s">
        <v>2445</v>
      </c>
      <c r="B1148" t="s">
        <v>2445</v>
      </c>
      <c r="C1148" s="10" t="s">
        <v>2446</v>
      </c>
      <c r="D1148" t="s">
        <v>5012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0</v>
      </c>
      <c r="M1148" s="3">
        <v>0</v>
      </c>
      <c r="N1148" s="3">
        <v>0</v>
      </c>
      <c r="O1148" s="3">
        <v>0</v>
      </c>
      <c r="P1148" s="3">
        <v>0</v>
      </c>
      <c r="Q1148" s="3">
        <v>0</v>
      </c>
      <c r="R1148" s="3">
        <v>0</v>
      </c>
      <c r="S1148" s="3">
        <v>0</v>
      </c>
      <c r="T1148" s="3">
        <v>0</v>
      </c>
      <c r="U1148" s="3">
        <v>0</v>
      </c>
      <c r="V1148" s="3">
        <v>0</v>
      </c>
      <c r="W1148">
        <v>1130</v>
      </c>
      <c r="X1148">
        <v>1041</v>
      </c>
      <c r="Y1148" s="16">
        <v>0</v>
      </c>
      <c r="Z1148" s="17" t="s">
        <v>6167</v>
      </c>
      <c r="AA1148" s="7" t="str">
        <f t="shared" si="21"/>
        <v xml:space="preserve">LTA4H </v>
      </c>
      <c r="AB1148">
        <v>1147</v>
      </c>
      <c r="AC1148" t="s">
        <v>6003</v>
      </c>
      <c r="AD1148">
        <v>1130</v>
      </c>
    </row>
    <row r="1149" spans="1:30">
      <c r="A1149" t="s">
        <v>627</v>
      </c>
      <c r="B1149" t="s">
        <v>627</v>
      </c>
      <c r="C1149" s="10" t="s">
        <v>628</v>
      </c>
      <c r="D1149" t="s">
        <v>5580</v>
      </c>
      <c r="E1149" s="3">
        <v>0</v>
      </c>
      <c r="F1149" s="3">
        <v>0</v>
      </c>
      <c r="G1149" s="3">
        <v>25349</v>
      </c>
      <c r="H1149" s="3">
        <v>50350</v>
      </c>
      <c r="I1149" s="3">
        <v>0</v>
      </c>
      <c r="J1149" s="3">
        <v>0</v>
      </c>
      <c r="K1149" s="3">
        <v>0</v>
      </c>
      <c r="L1149" s="3">
        <v>0</v>
      </c>
      <c r="M1149" s="3">
        <v>0</v>
      </c>
      <c r="N1149" s="3">
        <v>0</v>
      </c>
      <c r="O1149" s="3">
        <v>0</v>
      </c>
      <c r="P1149" s="3">
        <v>0</v>
      </c>
      <c r="Q1149" s="3">
        <v>0</v>
      </c>
      <c r="R1149" s="3">
        <v>0</v>
      </c>
      <c r="S1149" s="3">
        <v>0</v>
      </c>
      <c r="T1149" s="3">
        <v>0</v>
      </c>
      <c r="U1149" s="3">
        <v>0</v>
      </c>
      <c r="V1149" s="3">
        <v>0</v>
      </c>
      <c r="W1149">
        <v>350</v>
      </c>
      <c r="X1149">
        <v>266</v>
      </c>
      <c r="Y1149" s="16">
        <v>0</v>
      </c>
      <c r="Z1149" s="17" t="s">
        <v>6167</v>
      </c>
      <c r="AA1149" s="7" t="e">
        <f t="shared" si="21"/>
        <v>#VALUE!</v>
      </c>
      <c r="AB1149">
        <v>1148</v>
      </c>
      <c r="AC1149" t="s">
        <v>5580</v>
      </c>
      <c r="AD1149">
        <v>350</v>
      </c>
    </row>
    <row r="1150" spans="1:30">
      <c r="A1150" t="s">
        <v>2526</v>
      </c>
      <c r="B1150" t="s">
        <v>2526</v>
      </c>
      <c r="C1150" s="10" t="s">
        <v>2527</v>
      </c>
      <c r="D1150" t="s">
        <v>5042</v>
      </c>
      <c r="E1150" s="3">
        <v>0</v>
      </c>
      <c r="F1150" s="3">
        <v>0</v>
      </c>
      <c r="G1150" s="3">
        <v>12668</v>
      </c>
      <c r="H1150" s="3">
        <v>0</v>
      </c>
      <c r="I1150" s="3">
        <v>0</v>
      </c>
      <c r="J1150" s="3">
        <v>0</v>
      </c>
      <c r="K1150" s="3">
        <v>0</v>
      </c>
      <c r="L1150" s="3">
        <v>0</v>
      </c>
      <c r="M1150" s="3">
        <v>0</v>
      </c>
      <c r="N1150" s="3">
        <v>0</v>
      </c>
      <c r="O1150" s="3">
        <v>0</v>
      </c>
      <c r="P1150" s="3">
        <v>0</v>
      </c>
      <c r="Q1150" s="3">
        <v>0</v>
      </c>
      <c r="R1150" s="3">
        <v>0</v>
      </c>
      <c r="S1150" s="3">
        <v>0</v>
      </c>
      <c r="T1150" s="3">
        <v>0</v>
      </c>
      <c r="U1150" s="3">
        <v>0</v>
      </c>
      <c r="V1150" s="3">
        <v>0</v>
      </c>
      <c r="W1150">
        <v>1161</v>
      </c>
      <c r="X1150">
        <v>1072</v>
      </c>
      <c r="Y1150" s="16">
        <v>0</v>
      </c>
      <c r="Z1150" s="17" t="s">
        <v>6167</v>
      </c>
      <c r="AA1150" s="7" t="str">
        <f t="shared" si="21"/>
        <v>AKR1A1</v>
      </c>
      <c r="AB1150">
        <v>1149</v>
      </c>
      <c r="AC1150" t="s">
        <v>5042</v>
      </c>
      <c r="AD1150">
        <v>1161</v>
      </c>
    </row>
    <row r="1151" spans="1:30">
      <c r="A1151" t="s">
        <v>2540</v>
      </c>
      <c r="B1151" t="s">
        <v>2540</v>
      </c>
      <c r="C1151" s="10" t="s">
        <v>2541</v>
      </c>
      <c r="D1151" t="s">
        <v>5047</v>
      </c>
      <c r="E1151" s="3">
        <v>70281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0</v>
      </c>
      <c r="M1151" s="3">
        <v>0</v>
      </c>
      <c r="N1151" s="3">
        <v>0</v>
      </c>
      <c r="O1151" s="3">
        <v>0</v>
      </c>
      <c r="P1151" s="3">
        <v>0</v>
      </c>
      <c r="Q1151" s="3">
        <v>0</v>
      </c>
      <c r="R1151" s="3">
        <v>0</v>
      </c>
      <c r="S1151" s="3">
        <v>0</v>
      </c>
      <c r="T1151" s="3">
        <v>0</v>
      </c>
      <c r="U1151" s="3">
        <v>0</v>
      </c>
      <c r="V1151" s="3">
        <v>0</v>
      </c>
      <c r="W1151">
        <v>1168</v>
      </c>
      <c r="X1151">
        <v>1078</v>
      </c>
      <c r="Y1151" s="16">
        <v>0</v>
      </c>
      <c r="Z1151" s="17" t="s">
        <v>6167</v>
      </c>
      <c r="AA1151" s="7" t="str">
        <f t="shared" si="21"/>
        <v>LSM5 U</v>
      </c>
      <c r="AB1151">
        <v>1150</v>
      </c>
      <c r="AC1151" t="s">
        <v>5047</v>
      </c>
      <c r="AD1151">
        <v>1168</v>
      </c>
    </row>
    <row r="1152" spans="1:30">
      <c r="A1152" t="s">
        <v>2554</v>
      </c>
      <c r="B1152" t="s">
        <v>2554</v>
      </c>
      <c r="C1152" s="10" t="s">
        <v>2555</v>
      </c>
      <c r="D1152" t="s">
        <v>5053</v>
      </c>
      <c r="E1152" s="3">
        <v>20018</v>
      </c>
      <c r="F1152" s="3">
        <v>0</v>
      </c>
      <c r="G1152" s="3">
        <v>38854</v>
      </c>
      <c r="H1152" s="3">
        <v>0</v>
      </c>
      <c r="I1152" s="3">
        <v>0</v>
      </c>
      <c r="J1152" s="3">
        <v>0</v>
      </c>
      <c r="K1152" s="3">
        <v>0</v>
      </c>
      <c r="L1152" s="3">
        <v>0</v>
      </c>
      <c r="M1152" s="3">
        <v>0</v>
      </c>
      <c r="N1152" s="3">
        <v>0</v>
      </c>
      <c r="O1152" s="3">
        <v>0</v>
      </c>
      <c r="P1152" s="3">
        <v>0</v>
      </c>
      <c r="Q1152" s="3">
        <v>0</v>
      </c>
      <c r="R1152" s="3">
        <v>0</v>
      </c>
      <c r="S1152" s="3">
        <v>0</v>
      </c>
      <c r="T1152" s="3">
        <v>0</v>
      </c>
      <c r="U1152" s="3">
        <v>0</v>
      </c>
      <c r="V1152" s="3">
        <v>0</v>
      </c>
      <c r="W1152">
        <v>1174</v>
      </c>
      <c r="X1152">
        <v>1084</v>
      </c>
      <c r="Y1152" s="16">
        <v>0</v>
      </c>
      <c r="Z1152" s="17" t="s">
        <v>6167</v>
      </c>
      <c r="AA1152" s="7" t="str">
        <f t="shared" si="21"/>
        <v>GLO1 L</v>
      </c>
      <c r="AB1152">
        <v>1151</v>
      </c>
      <c r="AC1152" t="s">
        <v>5053</v>
      </c>
      <c r="AD1152">
        <v>1174</v>
      </c>
    </row>
    <row r="1153" spans="1:30">
      <c r="A1153" t="s">
        <v>2583</v>
      </c>
      <c r="B1153" t="s">
        <v>2583</v>
      </c>
      <c r="C1153" s="10" t="s">
        <v>2584</v>
      </c>
      <c r="D1153" t="s">
        <v>5063</v>
      </c>
      <c r="E1153" s="3">
        <v>48773</v>
      </c>
      <c r="F1153" s="3">
        <v>0</v>
      </c>
      <c r="G1153" s="3">
        <v>33778</v>
      </c>
      <c r="H1153" s="3">
        <v>0</v>
      </c>
      <c r="I1153" s="3">
        <v>0</v>
      </c>
      <c r="J1153" s="3">
        <v>0</v>
      </c>
      <c r="K1153" s="3">
        <v>0</v>
      </c>
      <c r="L1153" s="3">
        <v>293990</v>
      </c>
      <c r="M1153" s="3">
        <v>0</v>
      </c>
      <c r="N1153" s="3">
        <v>0</v>
      </c>
      <c r="O1153" s="3">
        <v>0</v>
      </c>
      <c r="P1153" s="3">
        <v>0</v>
      </c>
      <c r="Q1153" s="3">
        <v>0</v>
      </c>
      <c r="R1153" s="3">
        <v>0</v>
      </c>
      <c r="S1153" s="3">
        <v>0</v>
      </c>
      <c r="T1153" s="3">
        <v>0</v>
      </c>
      <c r="U1153" s="3">
        <v>0</v>
      </c>
      <c r="V1153" s="3">
        <v>0</v>
      </c>
      <c r="W1153">
        <v>1185</v>
      </c>
      <c r="X1153">
        <v>1095</v>
      </c>
      <c r="Y1153" s="16">
        <v>0</v>
      </c>
      <c r="Z1153" s="17" t="s">
        <v>6167</v>
      </c>
      <c r="AA1153" s="7" t="str">
        <f t="shared" si="21"/>
        <v>SUB1 A</v>
      </c>
      <c r="AB1153">
        <v>1152</v>
      </c>
      <c r="AC1153" t="s">
        <v>5063</v>
      </c>
      <c r="AD1153">
        <v>1185</v>
      </c>
    </row>
    <row r="1154" spans="1:30">
      <c r="A1154" t="s">
        <v>1536</v>
      </c>
      <c r="B1154" t="s">
        <v>1536</v>
      </c>
      <c r="C1154" s="10" t="s">
        <v>1537</v>
      </c>
      <c r="D1154" t="s">
        <v>5580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0</v>
      </c>
      <c r="M1154" s="3">
        <v>0</v>
      </c>
      <c r="N1154" s="3">
        <v>0</v>
      </c>
      <c r="O1154" s="3">
        <v>0</v>
      </c>
      <c r="P1154" s="3">
        <v>0</v>
      </c>
      <c r="Q1154" s="3">
        <v>0</v>
      </c>
      <c r="R1154" s="3">
        <v>0</v>
      </c>
      <c r="S1154" s="3">
        <v>0</v>
      </c>
      <c r="T1154" s="3">
        <v>0</v>
      </c>
      <c r="U1154" s="3">
        <v>0</v>
      </c>
      <c r="V1154" s="3">
        <v>0</v>
      </c>
      <c r="W1154">
        <v>732</v>
      </c>
      <c r="X1154">
        <v>647</v>
      </c>
      <c r="Y1154" s="16">
        <v>0</v>
      </c>
      <c r="Z1154" s="17" t="s">
        <v>6167</v>
      </c>
      <c r="AA1154" s="7" t="e">
        <f t="shared" si="21"/>
        <v>#VALUE!</v>
      </c>
      <c r="AB1154">
        <v>1153</v>
      </c>
      <c r="AC1154" t="s">
        <v>5580</v>
      </c>
      <c r="AD1154">
        <v>732</v>
      </c>
    </row>
    <row r="1155" spans="1:30">
      <c r="A1155" t="s">
        <v>2611</v>
      </c>
      <c r="B1155" t="s">
        <v>2611</v>
      </c>
      <c r="C1155" s="10" t="s">
        <v>2612</v>
      </c>
      <c r="D1155" t="s">
        <v>5074</v>
      </c>
      <c r="E1155" s="3">
        <v>0</v>
      </c>
      <c r="F1155" s="3">
        <v>0</v>
      </c>
      <c r="G1155" s="3">
        <v>28112</v>
      </c>
      <c r="H1155" s="3">
        <v>14798</v>
      </c>
      <c r="I1155" s="3">
        <v>0</v>
      </c>
      <c r="J1155" s="3">
        <v>0</v>
      </c>
      <c r="K1155" s="3">
        <v>0</v>
      </c>
      <c r="L1155" s="3">
        <v>0</v>
      </c>
      <c r="M1155" s="3">
        <v>0</v>
      </c>
      <c r="N1155" s="3">
        <v>0</v>
      </c>
      <c r="O1155" s="3">
        <v>0</v>
      </c>
      <c r="P1155" s="3">
        <v>0</v>
      </c>
      <c r="Q1155" s="3">
        <v>0</v>
      </c>
      <c r="R1155" s="3">
        <v>0</v>
      </c>
      <c r="S1155" s="3">
        <v>0</v>
      </c>
      <c r="T1155" s="3">
        <v>0</v>
      </c>
      <c r="U1155" s="3">
        <v>0</v>
      </c>
      <c r="V1155" s="3">
        <v>0</v>
      </c>
      <c r="W1155">
        <v>1197</v>
      </c>
      <c r="X1155">
        <v>1107</v>
      </c>
      <c r="Y1155" s="16">
        <v>0</v>
      </c>
      <c r="Z1155" s="17" t="s">
        <v>6167</v>
      </c>
      <c r="AA1155" s="7" t="str">
        <f t="shared" si="21"/>
        <v>ATIC B</v>
      </c>
      <c r="AB1155">
        <v>1154</v>
      </c>
      <c r="AC1155" t="s">
        <v>5074</v>
      </c>
      <c r="AD1155">
        <v>1197</v>
      </c>
    </row>
    <row r="1156" spans="1:30">
      <c r="A1156" t="s">
        <v>1780</v>
      </c>
      <c r="B1156" t="s">
        <v>1780</v>
      </c>
      <c r="C1156" s="10" t="s">
        <v>1781</v>
      </c>
      <c r="D1156" t="s">
        <v>5580</v>
      </c>
      <c r="E1156" s="3">
        <v>57206</v>
      </c>
      <c r="F1156" s="3">
        <v>0</v>
      </c>
      <c r="G1156" s="3">
        <v>0</v>
      </c>
      <c r="H1156" s="3">
        <v>0</v>
      </c>
      <c r="I1156" s="3">
        <v>0</v>
      </c>
      <c r="J1156" s="3">
        <v>0</v>
      </c>
      <c r="K1156" s="3">
        <v>0</v>
      </c>
      <c r="L1156" s="3">
        <v>0</v>
      </c>
      <c r="M1156" s="3">
        <v>0</v>
      </c>
      <c r="N1156" s="3">
        <v>0</v>
      </c>
      <c r="O1156" s="3">
        <v>0</v>
      </c>
      <c r="P1156" s="3">
        <v>0</v>
      </c>
      <c r="Q1156" s="3">
        <v>0</v>
      </c>
      <c r="R1156" s="3">
        <v>0</v>
      </c>
      <c r="S1156" s="3">
        <v>0</v>
      </c>
      <c r="T1156" s="3">
        <v>0</v>
      </c>
      <c r="U1156" s="3">
        <v>0</v>
      </c>
      <c r="V1156" s="3">
        <v>0</v>
      </c>
      <c r="W1156">
        <v>843</v>
      </c>
      <c r="X1156">
        <v>756</v>
      </c>
      <c r="Y1156" s="16">
        <v>0</v>
      </c>
      <c r="Z1156" s="17" t="s">
        <v>6167</v>
      </c>
      <c r="AA1156" s="7" t="e">
        <f t="shared" si="21"/>
        <v>#VALUE!</v>
      </c>
      <c r="AB1156">
        <v>1155</v>
      </c>
      <c r="AC1156" t="s">
        <v>5580</v>
      </c>
      <c r="AD1156">
        <v>843</v>
      </c>
    </row>
    <row r="1157" spans="1:30">
      <c r="A1157" t="s">
        <v>2663</v>
      </c>
      <c r="B1157" t="s">
        <v>2663</v>
      </c>
      <c r="C1157" s="10" t="s">
        <v>2664</v>
      </c>
      <c r="D1157" t="s">
        <v>5093</v>
      </c>
      <c r="E1157" s="3">
        <v>25547</v>
      </c>
      <c r="F1157" s="3">
        <v>0</v>
      </c>
      <c r="G1157" s="3">
        <v>0</v>
      </c>
      <c r="H1157" s="3">
        <v>0</v>
      </c>
      <c r="I1157" s="3">
        <v>0</v>
      </c>
      <c r="J1157" s="3">
        <v>0</v>
      </c>
      <c r="K1157" s="3">
        <v>0</v>
      </c>
      <c r="L1157" s="3">
        <v>0</v>
      </c>
      <c r="M1157" s="3">
        <v>0</v>
      </c>
      <c r="N1157" s="3">
        <v>0</v>
      </c>
      <c r="O1157" s="3">
        <v>0</v>
      </c>
      <c r="P1157" s="3">
        <v>0</v>
      </c>
      <c r="Q1157" s="3">
        <v>0</v>
      </c>
      <c r="R1157" s="3">
        <v>0</v>
      </c>
      <c r="S1157" s="3">
        <v>0</v>
      </c>
      <c r="T1157" s="3">
        <v>0</v>
      </c>
      <c r="U1157" s="3">
        <v>0</v>
      </c>
      <c r="V1157" s="3">
        <v>0</v>
      </c>
      <c r="W1157">
        <v>1218</v>
      </c>
      <c r="X1157">
        <v>1128</v>
      </c>
      <c r="Y1157" s="16">
        <v>0</v>
      </c>
      <c r="Z1157" s="17" t="s">
        <v>6167</v>
      </c>
      <c r="AA1157" s="7" t="str">
        <f t="shared" si="21"/>
        <v xml:space="preserve">ACAT2 </v>
      </c>
      <c r="AB1157">
        <v>1156</v>
      </c>
      <c r="AC1157" t="s">
        <v>6004</v>
      </c>
      <c r="AD1157">
        <v>1218</v>
      </c>
    </row>
    <row r="1158" spans="1:30">
      <c r="A1158" t="s">
        <v>2675</v>
      </c>
      <c r="B1158" t="s">
        <v>2675</v>
      </c>
      <c r="C1158" s="10" t="s">
        <v>2676</v>
      </c>
      <c r="D1158" t="s">
        <v>5097</v>
      </c>
      <c r="E1158" s="3">
        <v>0</v>
      </c>
      <c r="F1158" s="3">
        <v>0</v>
      </c>
      <c r="G1158" s="3">
        <v>0</v>
      </c>
      <c r="H1158" s="3">
        <v>0</v>
      </c>
      <c r="I1158" s="3">
        <v>0</v>
      </c>
      <c r="J1158" s="3">
        <v>0</v>
      </c>
      <c r="K1158" s="3">
        <v>0</v>
      </c>
      <c r="L1158" s="3">
        <v>75944</v>
      </c>
      <c r="M1158" s="3">
        <v>12693</v>
      </c>
      <c r="N1158" s="3">
        <v>0</v>
      </c>
      <c r="O1158" s="3">
        <v>0</v>
      </c>
      <c r="P1158" s="3">
        <v>0</v>
      </c>
      <c r="Q1158" s="3">
        <v>0</v>
      </c>
      <c r="R1158" s="3">
        <v>0</v>
      </c>
      <c r="S1158" s="3">
        <v>0</v>
      </c>
      <c r="T1158" s="3">
        <v>0</v>
      </c>
      <c r="U1158" s="3">
        <v>0</v>
      </c>
      <c r="V1158" s="3">
        <v>0</v>
      </c>
      <c r="W1158">
        <v>1223</v>
      </c>
      <c r="X1158">
        <v>1133</v>
      </c>
      <c r="Y1158" s="16">
        <v>0</v>
      </c>
      <c r="Z1158" s="17" t="s">
        <v>6167</v>
      </c>
      <c r="AA1158" s="7" t="str">
        <f t="shared" si="21"/>
        <v>PRPSAP</v>
      </c>
      <c r="AB1158">
        <v>1157</v>
      </c>
      <c r="AC1158" t="s">
        <v>5097</v>
      </c>
      <c r="AD1158">
        <v>1223</v>
      </c>
    </row>
    <row r="1159" spans="1:30">
      <c r="A1159" t="s">
        <v>2680</v>
      </c>
      <c r="B1159" t="s">
        <v>2680</v>
      </c>
      <c r="C1159" s="10" t="s">
        <v>2681</v>
      </c>
      <c r="D1159" t="s">
        <v>5099</v>
      </c>
      <c r="E1159" s="3">
        <v>0</v>
      </c>
      <c r="F1159" s="3">
        <v>29326</v>
      </c>
      <c r="G1159" s="3">
        <v>0</v>
      </c>
      <c r="H1159" s="3">
        <v>0</v>
      </c>
      <c r="I1159" s="3">
        <v>0</v>
      </c>
      <c r="J1159" s="3">
        <v>0</v>
      </c>
      <c r="K1159" s="3">
        <v>0</v>
      </c>
      <c r="L1159" s="3">
        <v>0</v>
      </c>
      <c r="M1159" s="3">
        <v>0</v>
      </c>
      <c r="N1159" s="3">
        <v>0</v>
      </c>
      <c r="O1159" s="3">
        <v>0</v>
      </c>
      <c r="P1159" s="3">
        <v>0</v>
      </c>
      <c r="Q1159" s="3">
        <v>0</v>
      </c>
      <c r="R1159" s="3">
        <v>0</v>
      </c>
      <c r="S1159" s="3">
        <v>0</v>
      </c>
      <c r="T1159" s="3">
        <v>0</v>
      </c>
      <c r="U1159" s="3">
        <v>0</v>
      </c>
      <c r="V1159" s="3">
        <v>0</v>
      </c>
      <c r="W1159">
        <v>1225</v>
      </c>
      <c r="X1159">
        <v>1135</v>
      </c>
      <c r="Y1159" s="16">
        <v>0</v>
      </c>
      <c r="Z1159" s="17" t="s">
        <v>6167</v>
      </c>
      <c r="AA1159" s="7" t="str">
        <f t="shared" si="21"/>
        <v>NUP210</v>
      </c>
      <c r="AB1159">
        <v>1158</v>
      </c>
      <c r="AC1159" t="s">
        <v>5099</v>
      </c>
      <c r="AD1159">
        <v>1225</v>
      </c>
    </row>
    <row r="1160" spans="1:30">
      <c r="A1160" t="s">
        <v>2682</v>
      </c>
      <c r="B1160" t="s">
        <v>2682</v>
      </c>
      <c r="C1160" s="10" t="s">
        <v>2683</v>
      </c>
      <c r="D1160" t="s">
        <v>5100</v>
      </c>
      <c r="E1160" s="3">
        <v>0</v>
      </c>
      <c r="F1160" s="3">
        <v>0</v>
      </c>
      <c r="G1160" s="3">
        <v>0</v>
      </c>
      <c r="H1160" s="3">
        <v>0</v>
      </c>
      <c r="I1160" s="3">
        <v>0</v>
      </c>
      <c r="J1160" s="3">
        <v>0</v>
      </c>
      <c r="K1160" s="3">
        <v>0</v>
      </c>
      <c r="L1160" s="3">
        <v>0</v>
      </c>
      <c r="M1160" s="3">
        <v>0</v>
      </c>
      <c r="N1160" s="3">
        <v>0</v>
      </c>
      <c r="O1160" s="3">
        <v>0</v>
      </c>
      <c r="P1160" s="3">
        <v>0</v>
      </c>
      <c r="Q1160" s="3">
        <v>0</v>
      </c>
      <c r="R1160" s="3">
        <v>0</v>
      </c>
      <c r="S1160" s="3">
        <v>0</v>
      </c>
      <c r="T1160" s="3">
        <v>0</v>
      </c>
      <c r="U1160" s="3">
        <v>0</v>
      </c>
      <c r="V1160" s="3">
        <v>0</v>
      </c>
      <c r="W1160">
        <v>1227</v>
      </c>
      <c r="X1160">
        <v>1136</v>
      </c>
      <c r="Y1160" s="16">
        <v>0</v>
      </c>
      <c r="Z1160" s="17" t="s">
        <v>6167</v>
      </c>
      <c r="AA1160" s="7" t="str">
        <f t="shared" si="21"/>
        <v>RAPGEF</v>
      </c>
      <c r="AB1160">
        <v>1159</v>
      </c>
      <c r="AC1160" t="s">
        <v>5100</v>
      </c>
      <c r="AD1160">
        <v>1227</v>
      </c>
    </row>
    <row r="1161" spans="1:30">
      <c r="A1161" t="s">
        <v>2767</v>
      </c>
      <c r="B1161" t="s">
        <v>2767</v>
      </c>
      <c r="C1161" s="10" t="s">
        <v>2768</v>
      </c>
      <c r="D1161" t="s">
        <v>5134</v>
      </c>
      <c r="E1161" s="3">
        <v>0</v>
      </c>
      <c r="F1161" s="3">
        <v>66901</v>
      </c>
      <c r="G1161" s="3">
        <v>25772</v>
      </c>
      <c r="H1161" s="3">
        <v>107060</v>
      </c>
      <c r="I1161" s="3">
        <v>78505</v>
      </c>
      <c r="J1161" s="3">
        <v>32396</v>
      </c>
      <c r="K1161" s="3">
        <v>50151</v>
      </c>
      <c r="L1161" s="3">
        <v>295600</v>
      </c>
      <c r="M1161" s="3">
        <v>0</v>
      </c>
      <c r="N1161" s="3">
        <v>0</v>
      </c>
      <c r="O1161" s="3">
        <v>0</v>
      </c>
      <c r="P1161" s="3">
        <v>0</v>
      </c>
      <c r="Q1161" s="3">
        <v>0</v>
      </c>
      <c r="R1161" s="3">
        <v>0</v>
      </c>
      <c r="S1161" s="3">
        <v>0</v>
      </c>
      <c r="T1161" s="3">
        <v>0</v>
      </c>
      <c r="U1161" s="3">
        <v>0</v>
      </c>
      <c r="V1161" s="3">
        <v>0</v>
      </c>
      <c r="W1161">
        <v>1265</v>
      </c>
      <c r="X1161">
        <v>1173</v>
      </c>
      <c r="Y1161" s="16">
        <v>0</v>
      </c>
      <c r="Z1161" s="17" t="s">
        <v>6167</v>
      </c>
      <c r="AA1161" s="7" t="str">
        <f t="shared" si="21"/>
        <v>SDHB S</v>
      </c>
      <c r="AB1161">
        <v>1160</v>
      </c>
      <c r="AC1161" t="s">
        <v>5134</v>
      </c>
      <c r="AD1161">
        <v>1265</v>
      </c>
    </row>
    <row r="1162" spans="1:30">
      <c r="A1162" t="s">
        <v>2782</v>
      </c>
      <c r="B1162" t="s">
        <v>2782</v>
      </c>
      <c r="C1162" s="10" t="s">
        <v>2783</v>
      </c>
      <c r="D1162" t="s">
        <v>5141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28789</v>
      </c>
      <c r="M1162" s="3">
        <v>0</v>
      </c>
      <c r="N1162" s="3">
        <v>0</v>
      </c>
      <c r="O1162" s="3">
        <v>0</v>
      </c>
      <c r="P1162" s="3">
        <v>0</v>
      </c>
      <c r="Q1162" s="3">
        <v>0</v>
      </c>
      <c r="R1162" s="3">
        <v>0</v>
      </c>
      <c r="S1162" s="3">
        <v>0</v>
      </c>
      <c r="T1162" s="3">
        <v>0</v>
      </c>
      <c r="U1162" s="3">
        <v>0</v>
      </c>
      <c r="V1162" s="3">
        <v>0</v>
      </c>
      <c r="W1162">
        <v>1272</v>
      </c>
      <c r="X1162">
        <v>1180</v>
      </c>
      <c r="Y1162" s="16">
        <v>0</v>
      </c>
      <c r="Z1162" s="17" t="s">
        <v>6167</v>
      </c>
      <c r="AA1162" s="7" t="str">
        <f t="shared" si="21"/>
        <v xml:space="preserve">SRP19 </v>
      </c>
      <c r="AB1162">
        <v>1161</v>
      </c>
      <c r="AC1162" t="s">
        <v>6005</v>
      </c>
      <c r="AD1162">
        <v>1272</v>
      </c>
    </row>
    <row r="1163" spans="1:30">
      <c r="A1163" t="s">
        <v>2787</v>
      </c>
      <c r="B1163" t="s">
        <v>2787</v>
      </c>
      <c r="C1163" s="10" t="s">
        <v>2788</v>
      </c>
      <c r="D1163" t="s">
        <v>5143</v>
      </c>
      <c r="E1163" s="3">
        <v>60747</v>
      </c>
      <c r="F1163" s="3">
        <v>0</v>
      </c>
      <c r="G1163" s="3">
        <v>27243</v>
      </c>
      <c r="H1163" s="3">
        <v>59810</v>
      </c>
      <c r="I1163" s="3">
        <v>0</v>
      </c>
      <c r="J1163" s="3">
        <v>0</v>
      </c>
      <c r="K1163" s="3">
        <v>0</v>
      </c>
      <c r="L1163" s="3">
        <v>0</v>
      </c>
      <c r="M1163" s="3">
        <v>0</v>
      </c>
      <c r="N1163" s="3">
        <v>0</v>
      </c>
      <c r="O1163" s="3">
        <v>0</v>
      </c>
      <c r="P1163" s="3">
        <v>0</v>
      </c>
      <c r="Q1163" s="3">
        <v>0</v>
      </c>
      <c r="R1163" s="3">
        <v>0</v>
      </c>
      <c r="S1163" s="3">
        <v>0</v>
      </c>
      <c r="T1163" s="3">
        <v>0</v>
      </c>
      <c r="U1163" s="3">
        <v>0</v>
      </c>
      <c r="V1163" s="3">
        <v>0</v>
      </c>
      <c r="W1163">
        <v>1274</v>
      </c>
      <c r="X1163">
        <v>1182</v>
      </c>
      <c r="Y1163" s="16">
        <v>0</v>
      </c>
      <c r="Z1163" s="17" t="s">
        <v>6167</v>
      </c>
      <c r="AA1163" s="7" t="str">
        <f t="shared" si="21"/>
        <v>FH Iso</v>
      </c>
      <c r="AB1163">
        <v>1162</v>
      </c>
      <c r="AC1163" t="s">
        <v>5143</v>
      </c>
      <c r="AD1163">
        <v>1274</v>
      </c>
    </row>
    <row r="1164" spans="1:30">
      <c r="A1164" t="s">
        <v>2791</v>
      </c>
      <c r="B1164" t="s">
        <v>2791</v>
      </c>
      <c r="C1164" s="10" t="s">
        <v>2792</v>
      </c>
      <c r="D1164" t="s">
        <v>5145</v>
      </c>
      <c r="E1164" s="3">
        <v>0</v>
      </c>
      <c r="F1164" s="3">
        <v>30911</v>
      </c>
      <c r="G1164" s="3">
        <v>12572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  <c r="M1164" s="3">
        <v>0</v>
      </c>
      <c r="N1164" s="3">
        <v>0</v>
      </c>
      <c r="O1164" s="3">
        <v>0</v>
      </c>
      <c r="P1164" s="3">
        <v>0</v>
      </c>
      <c r="Q1164" s="3">
        <v>0</v>
      </c>
      <c r="R1164" s="3">
        <v>0</v>
      </c>
      <c r="S1164" s="3">
        <v>0</v>
      </c>
      <c r="T1164" s="3">
        <v>0</v>
      </c>
      <c r="U1164" s="3">
        <v>0</v>
      </c>
      <c r="V1164" s="3">
        <v>0</v>
      </c>
      <c r="W1164">
        <v>1276</v>
      </c>
      <c r="X1164">
        <v>1184</v>
      </c>
      <c r="Y1164" s="16">
        <v>0</v>
      </c>
      <c r="Z1164" s="17" t="s">
        <v>6167</v>
      </c>
      <c r="AA1164" s="7" t="str">
        <f t="shared" si="21"/>
        <v xml:space="preserve">MAP1S </v>
      </c>
      <c r="AB1164">
        <v>1163</v>
      </c>
      <c r="AC1164" t="s">
        <v>6006</v>
      </c>
      <c r="AD1164">
        <v>1276</v>
      </c>
    </row>
    <row r="1165" spans="1:30">
      <c r="A1165" t="s">
        <v>2793</v>
      </c>
      <c r="B1165" t="s">
        <v>2793</v>
      </c>
      <c r="C1165" s="10" t="s">
        <v>2794</v>
      </c>
      <c r="D1165" t="s">
        <v>5146</v>
      </c>
      <c r="E1165" s="3">
        <v>0</v>
      </c>
      <c r="F1165" s="3">
        <v>0</v>
      </c>
      <c r="G1165" s="3">
        <v>0</v>
      </c>
      <c r="H1165" s="3">
        <v>0</v>
      </c>
      <c r="I1165" s="3">
        <v>0</v>
      </c>
      <c r="J1165" s="3">
        <v>0</v>
      </c>
      <c r="K1165" s="3">
        <v>0</v>
      </c>
      <c r="L1165" s="3">
        <v>0</v>
      </c>
      <c r="M1165" s="3">
        <v>23665</v>
      </c>
      <c r="N1165" s="3">
        <v>0</v>
      </c>
      <c r="O1165" s="3">
        <v>0</v>
      </c>
      <c r="P1165" s="3">
        <v>0</v>
      </c>
      <c r="Q1165" s="3">
        <v>0</v>
      </c>
      <c r="R1165" s="3">
        <v>0</v>
      </c>
      <c r="S1165" s="3">
        <v>0</v>
      </c>
      <c r="T1165" s="3">
        <v>0</v>
      </c>
      <c r="U1165" s="3">
        <v>0</v>
      </c>
      <c r="V1165" s="3">
        <v>0</v>
      </c>
      <c r="W1165">
        <v>1277</v>
      </c>
      <c r="X1165">
        <v>1185</v>
      </c>
      <c r="Y1165" s="16">
        <v>0</v>
      </c>
      <c r="Z1165" s="17" t="s">
        <v>6167</v>
      </c>
      <c r="AA1165" s="7" t="str">
        <f t="shared" si="21"/>
        <v>NAGK N</v>
      </c>
      <c r="AB1165">
        <v>1164</v>
      </c>
      <c r="AC1165" t="s">
        <v>5146</v>
      </c>
      <c r="AD1165">
        <v>1277</v>
      </c>
    </row>
    <row r="1166" spans="1:30">
      <c r="A1166" t="s">
        <v>2816</v>
      </c>
      <c r="B1166" t="s">
        <v>2816</v>
      </c>
      <c r="C1166" s="10" t="s">
        <v>2817</v>
      </c>
      <c r="D1166" t="s">
        <v>5156</v>
      </c>
      <c r="E1166" s="3">
        <v>0</v>
      </c>
      <c r="F1166" s="3">
        <v>0</v>
      </c>
      <c r="G1166" s="3">
        <v>0</v>
      </c>
      <c r="H1166" s="3">
        <v>0</v>
      </c>
      <c r="I1166" s="3">
        <v>0</v>
      </c>
      <c r="J1166" s="3">
        <v>0</v>
      </c>
      <c r="K1166" s="3">
        <v>0</v>
      </c>
      <c r="L1166" s="3">
        <v>0</v>
      </c>
      <c r="M1166" s="3">
        <v>0</v>
      </c>
      <c r="N1166" s="3">
        <v>0</v>
      </c>
      <c r="O1166" s="3">
        <v>0</v>
      </c>
      <c r="P1166" s="3">
        <v>0</v>
      </c>
      <c r="Q1166" s="3">
        <v>0</v>
      </c>
      <c r="R1166" s="3">
        <v>0</v>
      </c>
      <c r="S1166" s="3">
        <v>0</v>
      </c>
      <c r="T1166" s="3">
        <v>0</v>
      </c>
      <c r="U1166" s="3">
        <v>0</v>
      </c>
      <c r="V1166" s="3">
        <v>0</v>
      </c>
      <c r="W1166">
        <v>1287</v>
      </c>
      <c r="X1166">
        <v>1195</v>
      </c>
      <c r="Y1166" s="16">
        <v>0</v>
      </c>
      <c r="Z1166" s="17" t="s">
        <v>6167</v>
      </c>
      <c r="AA1166" s="7" t="str">
        <f t="shared" si="21"/>
        <v>PINX1;</v>
      </c>
      <c r="AB1166">
        <v>1165</v>
      </c>
      <c r="AC1166" t="s">
        <v>5156</v>
      </c>
      <c r="AD1166">
        <v>1287</v>
      </c>
    </row>
    <row r="1167" spans="1:30">
      <c r="A1167" t="s">
        <v>2841</v>
      </c>
      <c r="B1167" t="s">
        <v>2841</v>
      </c>
      <c r="C1167" s="10" t="s">
        <v>2842</v>
      </c>
      <c r="D1167" t="s">
        <v>5165</v>
      </c>
      <c r="E1167" s="3">
        <v>0</v>
      </c>
      <c r="F1167" s="3">
        <v>0</v>
      </c>
      <c r="G1167" s="3">
        <v>5482.3</v>
      </c>
      <c r="H1167" s="3">
        <v>0</v>
      </c>
      <c r="I1167" s="3">
        <v>0</v>
      </c>
      <c r="J1167" s="3">
        <v>0</v>
      </c>
      <c r="K1167" s="3">
        <v>0</v>
      </c>
      <c r="L1167" s="3">
        <v>86039</v>
      </c>
      <c r="M1167" s="3">
        <v>0</v>
      </c>
      <c r="N1167" s="3">
        <v>0</v>
      </c>
      <c r="O1167" s="3">
        <v>0</v>
      </c>
      <c r="P1167" s="3">
        <v>0</v>
      </c>
      <c r="Q1167" s="3">
        <v>0</v>
      </c>
      <c r="R1167" s="3">
        <v>0</v>
      </c>
      <c r="S1167" s="3">
        <v>0</v>
      </c>
      <c r="T1167" s="3">
        <v>0</v>
      </c>
      <c r="U1167" s="3">
        <v>0</v>
      </c>
      <c r="V1167" s="3">
        <v>0</v>
      </c>
      <c r="W1167">
        <v>1296</v>
      </c>
      <c r="X1167">
        <v>1204</v>
      </c>
      <c r="Y1167" s="16">
        <v>0</v>
      </c>
      <c r="Z1167" s="17" t="s">
        <v>6167</v>
      </c>
      <c r="AA1167" s="7" t="str">
        <f t="shared" si="21"/>
        <v>PDHX P</v>
      </c>
      <c r="AB1167">
        <v>1166</v>
      </c>
      <c r="AC1167" t="s">
        <v>5165</v>
      </c>
      <c r="AD1167">
        <v>1296</v>
      </c>
    </row>
    <row r="1168" spans="1:30">
      <c r="A1168" t="s">
        <v>2855</v>
      </c>
      <c r="B1168" t="s">
        <v>2855</v>
      </c>
      <c r="C1168" s="10" t="s">
        <v>2856</v>
      </c>
      <c r="D1168" t="s">
        <v>5170</v>
      </c>
      <c r="E1168" s="3">
        <v>0</v>
      </c>
      <c r="F1168" s="3">
        <v>0</v>
      </c>
      <c r="G1168" s="3">
        <v>0</v>
      </c>
      <c r="H1168" s="3">
        <v>3860.8</v>
      </c>
      <c r="I1168" s="3">
        <v>0</v>
      </c>
      <c r="J1168" s="3">
        <v>0</v>
      </c>
      <c r="K1168" s="3">
        <v>0</v>
      </c>
      <c r="L1168" s="3">
        <v>0</v>
      </c>
      <c r="M1168" s="3">
        <v>0</v>
      </c>
      <c r="N1168" s="3">
        <v>0</v>
      </c>
      <c r="O1168" s="3">
        <v>0</v>
      </c>
      <c r="P1168" s="3">
        <v>0</v>
      </c>
      <c r="Q1168" s="3">
        <v>0</v>
      </c>
      <c r="R1168" s="3">
        <v>0</v>
      </c>
      <c r="S1168" s="3">
        <v>0</v>
      </c>
      <c r="T1168" s="3">
        <v>0</v>
      </c>
      <c r="U1168" s="3">
        <v>0</v>
      </c>
      <c r="V1168" s="3">
        <v>0</v>
      </c>
      <c r="W1168">
        <v>1302</v>
      </c>
      <c r="X1168">
        <v>1210</v>
      </c>
      <c r="Y1168" s="16">
        <v>0</v>
      </c>
      <c r="Z1168" s="17" t="s">
        <v>6167</v>
      </c>
      <c r="AA1168" s="7" t="str">
        <f t="shared" si="21"/>
        <v>TLN1 T</v>
      </c>
      <c r="AB1168">
        <v>1167</v>
      </c>
      <c r="AC1168" t="s">
        <v>5170</v>
      </c>
      <c r="AD1168">
        <v>1302</v>
      </c>
    </row>
    <row r="1169" spans="1:30">
      <c r="A1169" t="s">
        <v>2872</v>
      </c>
      <c r="B1169" t="s">
        <v>2872</v>
      </c>
      <c r="C1169" s="10" t="s">
        <v>2873</v>
      </c>
      <c r="D1169" t="s">
        <v>5176</v>
      </c>
      <c r="E1169" s="3">
        <v>0</v>
      </c>
      <c r="F1169" s="3">
        <v>20194</v>
      </c>
      <c r="G1169" s="3">
        <v>0</v>
      </c>
      <c r="H1169" s="3">
        <v>0</v>
      </c>
      <c r="I1169" s="3">
        <v>0</v>
      </c>
      <c r="J1169" s="3">
        <v>0</v>
      </c>
      <c r="K1169" s="3">
        <v>0</v>
      </c>
      <c r="L1169" s="3">
        <v>0</v>
      </c>
      <c r="M1169" s="3">
        <v>0</v>
      </c>
      <c r="N1169" s="3">
        <v>0</v>
      </c>
      <c r="O1169" s="3">
        <v>0</v>
      </c>
      <c r="P1169" s="3">
        <v>0</v>
      </c>
      <c r="Q1169" s="3">
        <v>0</v>
      </c>
      <c r="R1169" s="3">
        <v>0</v>
      </c>
      <c r="S1169" s="3">
        <v>0</v>
      </c>
      <c r="T1169" s="3">
        <v>0</v>
      </c>
      <c r="U1169" s="3">
        <v>0</v>
      </c>
      <c r="V1169" s="3">
        <v>0</v>
      </c>
      <c r="W1169">
        <v>1309</v>
      </c>
      <c r="X1169">
        <v>1217</v>
      </c>
      <c r="Y1169" s="16">
        <v>0</v>
      </c>
      <c r="Z1169" s="17" t="s">
        <v>6167</v>
      </c>
      <c r="AA1169" s="7" t="str">
        <f t="shared" si="21"/>
        <v>TANK I</v>
      </c>
      <c r="AB1169">
        <v>1168</v>
      </c>
      <c r="AC1169" t="s">
        <v>5176</v>
      </c>
      <c r="AD1169">
        <v>1309</v>
      </c>
    </row>
    <row r="1170" spans="1:30">
      <c r="A1170" t="s">
        <v>2939</v>
      </c>
      <c r="B1170" t="s">
        <v>2939</v>
      </c>
      <c r="C1170" s="10" t="s">
        <v>2940</v>
      </c>
      <c r="D1170" t="s">
        <v>5202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0</v>
      </c>
      <c r="M1170" s="3">
        <v>0</v>
      </c>
      <c r="N1170" s="3">
        <v>0</v>
      </c>
      <c r="O1170" s="3">
        <v>0</v>
      </c>
      <c r="P1170" s="3">
        <v>0</v>
      </c>
      <c r="Q1170" s="3">
        <v>0</v>
      </c>
      <c r="R1170" s="3">
        <v>0</v>
      </c>
      <c r="S1170" s="3">
        <v>0</v>
      </c>
      <c r="T1170" s="3">
        <v>0</v>
      </c>
      <c r="U1170" s="3">
        <v>0</v>
      </c>
      <c r="V1170" s="3">
        <v>0</v>
      </c>
      <c r="W1170">
        <v>1337</v>
      </c>
      <c r="X1170">
        <v>1245</v>
      </c>
      <c r="Y1170" s="16">
        <v>0</v>
      </c>
      <c r="Z1170" s="17" t="s">
        <v>6167</v>
      </c>
      <c r="AA1170" s="7" t="str">
        <f t="shared" si="21"/>
        <v>AATF P</v>
      </c>
      <c r="AB1170">
        <v>1169</v>
      </c>
      <c r="AC1170" t="s">
        <v>5202</v>
      </c>
      <c r="AD1170">
        <v>1337</v>
      </c>
    </row>
    <row r="1171" spans="1:30">
      <c r="A1171" t="s">
        <v>2964</v>
      </c>
      <c r="B1171" t="s">
        <v>2964</v>
      </c>
      <c r="C1171" s="10" t="s">
        <v>2965</v>
      </c>
      <c r="D1171" t="s">
        <v>5212</v>
      </c>
      <c r="E1171" s="3">
        <v>0</v>
      </c>
      <c r="F1171" s="3">
        <v>0</v>
      </c>
      <c r="G1171" s="3">
        <v>11654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  <c r="M1171" s="3">
        <v>34176</v>
      </c>
      <c r="N1171" s="3">
        <v>0</v>
      </c>
      <c r="O1171" s="3">
        <v>0</v>
      </c>
      <c r="P1171" s="3">
        <v>0</v>
      </c>
      <c r="Q1171" s="3">
        <v>0</v>
      </c>
      <c r="R1171" s="3">
        <v>0</v>
      </c>
      <c r="S1171" s="3">
        <v>0</v>
      </c>
      <c r="T1171" s="3">
        <v>0</v>
      </c>
      <c r="U1171" s="3">
        <v>0</v>
      </c>
      <c r="V1171" s="3">
        <v>0</v>
      </c>
      <c r="W1171">
        <v>1347</v>
      </c>
      <c r="X1171">
        <v>1255</v>
      </c>
      <c r="Y1171" s="16">
        <v>0</v>
      </c>
      <c r="Z1171" s="17" t="s">
        <v>6167</v>
      </c>
      <c r="AA1171" s="7" t="str">
        <f t="shared" si="21"/>
        <v>FAM49B</v>
      </c>
      <c r="AB1171">
        <v>1170</v>
      </c>
      <c r="AC1171" t="s">
        <v>5212</v>
      </c>
      <c r="AD1171">
        <v>1347</v>
      </c>
    </row>
    <row r="1172" spans="1:30">
      <c r="A1172" t="s">
        <v>3000</v>
      </c>
      <c r="B1172" t="s">
        <v>3000</v>
      </c>
      <c r="C1172" s="10" t="s">
        <v>3001</v>
      </c>
      <c r="D1172" t="s">
        <v>5224</v>
      </c>
      <c r="E1172" s="3">
        <v>0</v>
      </c>
      <c r="F1172" s="3">
        <v>7351</v>
      </c>
      <c r="G1172" s="3">
        <v>0</v>
      </c>
      <c r="H1172" s="3">
        <v>0</v>
      </c>
      <c r="I1172" s="3">
        <v>0</v>
      </c>
      <c r="J1172" s="3">
        <v>0</v>
      </c>
      <c r="K1172" s="3">
        <v>0</v>
      </c>
      <c r="L1172" s="3">
        <v>14592</v>
      </c>
      <c r="M1172" s="3">
        <v>0</v>
      </c>
      <c r="N1172" s="3">
        <v>0</v>
      </c>
      <c r="O1172" s="3">
        <v>0</v>
      </c>
      <c r="P1172" s="3">
        <v>0</v>
      </c>
      <c r="Q1172" s="3">
        <v>0</v>
      </c>
      <c r="R1172" s="3">
        <v>0</v>
      </c>
      <c r="S1172" s="3">
        <v>0</v>
      </c>
      <c r="T1172" s="3">
        <v>0</v>
      </c>
      <c r="U1172" s="3">
        <v>0</v>
      </c>
      <c r="V1172" s="3">
        <v>0</v>
      </c>
      <c r="W1172">
        <v>1361</v>
      </c>
      <c r="X1172">
        <v>1269</v>
      </c>
      <c r="Y1172" s="16">
        <v>0</v>
      </c>
      <c r="Z1172" s="17" t="s">
        <v>6167</v>
      </c>
      <c r="AA1172" s="7" t="str">
        <f t="shared" si="21"/>
        <v>GPX4 g</v>
      </c>
      <c r="AB1172">
        <v>1171</v>
      </c>
      <c r="AC1172" t="s">
        <v>5224</v>
      </c>
      <c r="AD1172">
        <v>1361</v>
      </c>
    </row>
    <row r="1173" spans="1:30">
      <c r="A1173" t="s">
        <v>3056</v>
      </c>
      <c r="B1173" t="s">
        <v>3056</v>
      </c>
      <c r="C1173" s="10" t="s">
        <v>3057</v>
      </c>
      <c r="D1173" t="s">
        <v>5111</v>
      </c>
      <c r="E1173" s="3">
        <v>0</v>
      </c>
      <c r="F1173" s="3">
        <v>18112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166520</v>
      </c>
      <c r="M1173" s="3">
        <v>0</v>
      </c>
      <c r="N1173" s="3">
        <v>0</v>
      </c>
      <c r="O1173" s="3">
        <v>0</v>
      </c>
      <c r="P1173" s="3">
        <v>0</v>
      </c>
      <c r="Q1173" s="3">
        <v>0</v>
      </c>
      <c r="R1173" s="3">
        <v>0</v>
      </c>
      <c r="S1173" s="3">
        <v>0</v>
      </c>
      <c r="T1173" s="3">
        <v>0</v>
      </c>
      <c r="U1173" s="3">
        <v>0</v>
      </c>
      <c r="V1173" s="3">
        <v>0</v>
      </c>
      <c r="W1173">
        <v>1385</v>
      </c>
      <c r="X1173">
        <v>1293</v>
      </c>
      <c r="Y1173" s="16">
        <v>0</v>
      </c>
      <c r="Z1173" s="17" t="s">
        <v>6167</v>
      </c>
      <c r="AA1173" s="7" t="str">
        <f t="shared" si="21"/>
        <v>DNAJC1</v>
      </c>
      <c r="AB1173">
        <v>1172</v>
      </c>
      <c r="AC1173" t="s">
        <v>5111</v>
      </c>
      <c r="AD1173">
        <v>1385</v>
      </c>
    </row>
    <row r="1174" spans="1:30">
      <c r="A1174" t="s">
        <v>3063</v>
      </c>
      <c r="B1174" t="s">
        <v>3063</v>
      </c>
      <c r="C1174" s="10" t="s">
        <v>3064</v>
      </c>
      <c r="D1174" t="s">
        <v>5247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18806</v>
      </c>
      <c r="K1174" s="3">
        <v>0</v>
      </c>
      <c r="L1174" s="3">
        <v>30549</v>
      </c>
      <c r="M1174" s="3">
        <v>16401</v>
      </c>
      <c r="N1174" s="3">
        <v>0</v>
      </c>
      <c r="O1174" s="3">
        <v>0</v>
      </c>
      <c r="P1174" s="3">
        <v>0</v>
      </c>
      <c r="Q1174" s="3">
        <v>0</v>
      </c>
      <c r="R1174" s="3">
        <v>0</v>
      </c>
      <c r="S1174" s="3">
        <v>0</v>
      </c>
      <c r="T1174" s="3">
        <v>0</v>
      </c>
      <c r="U1174" s="3">
        <v>0</v>
      </c>
      <c r="V1174" s="3">
        <v>0</v>
      </c>
      <c r="W1174">
        <v>1388</v>
      </c>
      <c r="X1174">
        <v>1296</v>
      </c>
      <c r="Y1174" s="16">
        <v>0</v>
      </c>
      <c r="Z1174" s="17" t="s">
        <v>6167</v>
      </c>
      <c r="AA1174" s="7" t="str">
        <f t="shared" si="21"/>
        <v>MOGS M</v>
      </c>
      <c r="AB1174">
        <v>1173</v>
      </c>
      <c r="AC1174" t="s">
        <v>5247</v>
      </c>
      <c r="AD1174">
        <v>1388</v>
      </c>
    </row>
    <row r="1175" spans="1:30">
      <c r="A1175" t="s">
        <v>3072</v>
      </c>
      <c r="B1175" t="s">
        <v>3072</v>
      </c>
      <c r="C1175" s="10" t="s">
        <v>3073</v>
      </c>
      <c r="D1175" t="s">
        <v>5251</v>
      </c>
      <c r="E1175" s="3">
        <v>14078</v>
      </c>
      <c r="F1175" s="3">
        <v>0</v>
      </c>
      <c r="G1175" s="3">
        <v>12798</v>
      </c>
      <c r="H1175" s="3">
        <v>27910</v>
      </c>
      <c r="I1175" s="3">
        <v>0</v>
      </c>
      <c r="J1175" s="3">
        <v>0</v>
      </c>
      <c r="K1175" s="3">
        <v>0</v>
      </c>
      <c r="L1175" s="3">
        <v>0</v>
      </c>
      <c r="M1175" s="3">
        <v>0</v>
      </c>
      <c r="N1175" s="3">
        <v>0</v>
      </c>
      <c r="O1175" s="3">
        <v>0</v>
      </c>
      <c r="P1175" s="3">
        <v>0</v>
      </c>
      <c r="Q1175" s="3">
        <v>0</v>
      </c>
      <c r="R1175" s="3">
        <v>0</v>
      </c>
      <c r="S1175" s="3">
        <v>0</v>
      </c>
      <c r="T1175" s="3">
        <v>0</v>
      </c>
      <c r="U1175" s="3">
        <v>0</v>
      </c>
      <c r="V1175" s="3">
        <v>0</v>
      </c>
      <c r="W1175">
        <v>1392</v>
      </c>
      <c r="X1175">
        <v>1300</v>
      </c>
      <c r="Y1175" s="16">
        <v>0</v>
      </c>
      <c r="Z1175" s="17" t="s">
        <v>6167</v>
      </c>
      <c r="AA1175" s="7" t="str">
        <f t="shared" si="21"/>
        <v>CYB5R3</v>
      </c>
      <c r="AB1175">
        <v>1174</v>
      </c>
      <c r="AC1175" t="s">
        <v>5251</v>
      </c>
      <c r="AD1175">
        <v>1392</v>
      </c>
    </row>
    <row r="1176" spans="1:30">
      <c r="A1176" t="s">
        <v>3087</v>
      </c>
      <c r="B1176" t="s">
        <v>3087</v>
      </c>
      <c r="C1176" s="10" t="s">
        <v>3088</v>
      </c>
      <c r="D1176" t="s">
        <v>4120</v>
      </c>
      <c r="E1176" s="3">
        <v>0</v>
      </c>
      <c r="F1176" s="3">
        <v>0</v>
      </c>
      <c r="G1176" s="3">
        <v>0</v>
      </c>
      <c r="H1176" s="3">
        <v>0</v>
      </c>
      <c r="I1176" s="3">
        <v>0</v>
      </c>
      <c r="J1176" s="3">
        <v>0</v>
      </c>
      <c r="K1176" s="3">
        <v>23691</v>
      </c>
      <c r="L1176" s="3">
        <v>0</v>
      </c>
      <c r="M1176" s="3">
        <v>0</v>
      </c>
      <c r="N1176" s="3">
        <v>0</v>
      </c>
      <c r="O1176" s="3">
        <v>0</v>
      </c>
      <c r="P1176" s="3">
        <v>0</v>
      </c>
      <c r="Q1176" s="3">
        <v>0</v>
      </c>
      <c r="R1176" s="3">
        <v>0</v>
      </c>
      <c r="S1176" s="3">
        <v>0</v>
      </c>
      <c r="T1176" s="3">
        <v>0</v>
      </c>
      <c r="U1176" s="3">
        <v>0</v>
      </c>
      <c r="V1176" s="3">
        <v>0</v>
      </c>
      <c r="W1176">
        <v>1398</v>
      </c>
      <c r="X1176">
        <v>1306</v>
      </c>
      <c r="Y1176" s="16">
        <v>0</v>
      </c>
      <c r="Z1176" s="17" t="s">
        <v>6167</v>
      </c>
      <c r="AA1176" s="7" t="str">
        <f t="shared" si="21"/>
        <v>TRAPPC</v>
      </c>
      <c r="AB1176">
        <v>1175</v>
      </c>
      <c r="AC1176" t="s">
        <v>4120</v>
      </c>
      <c r="AD1176">
        <v>1398</v>
      </c>
    </row>
    <row r="1177" spans="1:30">
      <c r="A1177" t="s">
        <v>3098</v>
      </c>
      <c r="B1177" t="s">
        <v>3098</v>
      </c>
      <c r="C1177" s="10" t="s">
        <v>3099</v>
      </c>
      <c r="D1177" t="s">
        <v>5258</v>
      </c>
      <c r="E1177" s="3">
        <v>17814</v>
      </c>
      <c r="F1177" s="3">
        <v>0</v>
      </c>
      <c r="G1177" s="3">
        <v>0</v>
      </c>
      <c r="H1177" s="3">
        <v>0</v>
      </c>
      <c r="I1177" s="3">
        <v>0</v>
      </c>
      <c r="J1177" s="3">
        <v>0</v>
      </c>
      <c r="K1177" s="3">
        <v>237830</v>
      </c>
      <c r="L1177" s="3">
        <v>0</v>
      </c>
      <c r="M1177" s="3">
        <v>0</v>
      </c>
      <c r="N1177" s="3">
        <v>0</v>
      </c>
      <c r="O1177" s="3">
        <v>0</v>
      </c>
      <c r="P1177" s="3">
        <v>0</v>
      </c>
      <c r="Q1177" s="3">
        <v>0</v>
      </c>
      <c r="R1177" s="3">
        <v>0</v>
      </c>
      <c r="S1177" s="3">
        <v>0</v>
      </c>
      <c r="T1177" s="3">
        <v>0</v>
      </c>
      <c r="U1177" s="3">
        <v>0</v>
      </c>
      <c r="V1177" s="3">
        <v>0</v>
      </c>
      <c r="W1177">
        <v>1403</v>
      </c>
      <c r="X1177">
        <v>1311</v>
      </c>
      <c r="Y1177" s="16">
        <v>0</v>
      </c>
      <c r="Z1177" s="17" t="s">
        <v>6167</v>
      </c>
      <c r="AA1177" s="7" t="str">
        <f t="shared" si="21"/>
        <v>UBE2L6</v>
      </c>
      <c r="AB1177">
        <v>1176</v>
      </c>
      <c r="AC1177" t="s">
        <v>5258</v>
      </c>
      <c r="AD1177">
        <v>1403</v>
      </c>
    </row>
    <row r="1178" spans="1:30">
      <c r="A1178" t="s">
        <v>3109</v>
      </c>
      <c r="B1178" t="s">
        <v>3109</v>
      </c>
      <c r="C1178" s="10" t="s">
        <v>3110</v>
      </c>
      <c r="D1178" t="s">
        <v>5263</v>
      </c>
      <c r="E1178" s="3">
        <v>23709</v>
      </c>
      <c r="F1178" s="3">
        <v>16752</v>
      </c>
      <c r="G1178" s="3">
        <v>0</v>
      </c>
      <c r="H1178" s="3">
        <v>0</v>
      </c>
      <c r="I1178" s="3">
        <v>0</v>
      </c>
      <c r="J1178" s="3">
        <v>0</v>
      </c>
      <c r="K1178" s="3">
        <v>0</v>
      </c>
      <c r="L1178" s="3">
        <v>0</v>
      </c>
      <c r="M1178" s="3">
        <v>0</v>
      </c>
      <c r="N1178" s="3">
        <v>0</v>
      </c>
      <c r="O1178" s="3">
        <v>0</v>
      </c>
      <c r="P1178" s="3">
        <v>0</v>
      </c>
      <c r="Q1178" s="3">
        <v>0</v>
      </c>
      <c r="R1178" s="3">
        <v>0</v>
      </c>
      <c r="S1178" s="3">
        <v>0</v>
      </c>
      <c r="T1178" s="3">
        <v>0</v>
      </c>
      <c r="U1178" s="3">
        <v>0</v>
      </c>
      <c r="V1178" s="3">
        <v>0</v>
      </c>
      <c r="W1178">
        <v>1408</v>
      </c>
      <c r="X1178">
        <v>1316</v>
      </c>
      <c r="Y1178" s="16">
        <v>0</v>
      </c>
      <c r="Z1178" s="17" t="s">
        <v>6167</v>
      </c>
      <c r="AA1178" s="7" t="str">
        <f t="shared" si="21"/>
        <v>MRPL54</v>
      </c>
      <c r="AB1178">
        <v>1177</v>
      </c>
      <c r="AC1178" t="s">
        <v>5263</v>
      </c>
      <c r="AD1178">
        <v>1408</v>
      </c>
    </row>
    <row r="1179" spans="1:30">
      <c r="A1179" t="s">
        <v>3130</v>
      </c>
      <c r="B1179" t="s">
        <v>3130</v>
      </c>
      <c r="C1179" s="10" t="s">
        <v>3131</v>
      </c>
      <c r="D1179" t="s">
        <v>5270</v>
      </c>
      <c r="E1179" s="3">
        <v>0</v>
      </c>
      <c r="F1179" s="3">
        <v>0</v>
      </c>
      <c r="G1179" s="3">
        <v>0</v>
      </c>
      <c r="H1179" s="3">
        <v>0</v>
      </c>
      <c r="I1179" s="3">
        <v>44145</v>
      </c>
      <c r="J1179" s="3">
        <v>0</v>
      </c>
      <c r="K1179" s="3">
        <v>0</v>
      </c>
      <c r="L1179" s="3">
        <v>0</v>
      </c>
      <c r="M1179" s="3">
        <v>0</v>
      </c>
      <c r="N1179" s="3">
        <v>0</v>
      </c>
      <c r="O1179" s="3">
        <v>0</v>
      </c>
      <c r="P1179" s="3">
        <v>0</v>
      </c>
      <c r="Q1179" s="3">
        <v>0</v>
      </c>
      <c r="R1179" s="3">
        <v>0</v>
      </c>
      <c r="S1179" s="3">
        <v>0</v>
      </c>
      <c r="T1179" s="3">
        <v>0</v>
      </c>
      <c r="U1179" s="3">
        <v>0</v>
      </c>
      <c r="V1179" s="3">
        <v>0</v>
      </c>
      <c r="W1179">
        <v>1416</v>
      </c>
      <c r="X1179">
        <v>1324</v>
      </c>
      <c r="Y1179" s="16">
        <v>0</v>
      </c>
      <c r="Z1179" s="17" t="s">
        <v>6167</v>
      </c>
      <c r="AA1179" s="7" t="str">
        <f t="shared" si="21"/>
        <v xml:space="preserve">SRPK2 </v>
      </c>
      <c r="AB1179">
        <v>1178</v>
      </c>
      <c r="AC1179" t="s">
        <v>6007</v>
      </c>
      <c r="AD1179">
        <v>1416</v>
      </c>
    </row>
    <row r="1180" spans="1:30">
      <c r="A1180" t="s">
        <v>3152</v>
      </c>
      <c r="B1180" t="s">
        <v>3152</v>
      </c>
      <c r="C1180" s="10" t="s">
        <v>3153</v>
      </c>
      <c r="D1180" t="s">
        <v>5279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61378</v>
      </c>
      <c r="L1180" s="3">
        <v>0</v>
      </c>
      <c r="M1180" s="3">
        <v>0</v>
      </c>
      <c r="N1180" s="3">
        <v>0</v>
      </c>
      <c r="O1180" s="3">
        <v>0</v>
      </c>
      <c r="P1180" s="3">
        <v>0</v>
      </c>
      <c r="Q1180" s="3">
        <v>0</v>
      </c>
      <c r="R1180" s="3">
        <v>0</v>
      </c>
      <c r="S1180" s="3">
        <v>0</v>
      </c>
      <c r="T1180" s="3">
        <v>0</v>
      </c>
      <c r="U1180" s="3">
        <v>0</v>
      </c>
      <c r="V1180" s="3">
        <v>0</v>
      </c>
      <c r="W1180">
        <v>1426</v>
      </c>
      <c r="X1180">
        <v>1334</v>
      </c>
      <c r="Y1180" s="16">
        <v>0</v>
      </c>
      <c r="Z1180" s="17" t="s">
        <v>6167</v>
      </c>
      <c r="AA1180" s="7" t="str">
        <f t="shared" si="21"/>
        <v>RNF115</v>
      </c>
      <c r="AB1180">
        <v>1179</v>
      </c>
      <c r="AC1180" t="s">
        <v>5279</v>
      </c>
      <c r="AD1180">
        <v>1426</v>
      </c>
    </row>
    <row r="1181" spans="1:30">
      <c r="A1181" t="s">
        <v>3174</v>
      </c>
      <c r="B1181" t="s">
        <v>3175</v>
      </c>
      <c r="C1181" s="10" t="s">
        <v>3176</v>
      </c>
      <c r="D1181" t="s">
        <v>5287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  <c r="M1181" s="3">
        <v>19478</v>
      </c>
      <c r="N1181" s="3">
        <v>0</v>
      </c>
      <c r="O1181" s="3">
        <v>0</v>
      </c>
      <c r="P1181" s="3">
        <v>0</v>
      </c>
      <c r="Q1181" s="3">
        <v>0</v>
      </c>
      <c r="R1181" s="3">
        <v>0</v>
      </c>
      <c r="S1181" s="3">
        <v>0</v>
      </c>
      <c r="T1181" s="3">
        <v>0</v>
      </c>
      <c r="U1181" s="3">
        <v>0</v>
      </c>
      <c r="V1181" s="3">
        <v>0</v>
      </c>
      <c r="W1181">
        <v>1437</v>
      </c>
      <c r="X1181">
        <v>1344</v>
      </c>
      <c r="Y1181" s="16">
        <v>0</v>
      </c>
      <c r="Z1181" s="17" t="s">
        <v>6167</v>
      </c>
      <c r="AA1181" s="7" t="str">
        <f t="shared" ref="AA1181:AA1244" si="22">MID(C1181,SEARCH("Gene_Symbol=",C1181)+12,6)</f>
        <v>PRKACB</v>
      </c>
      <c r="AB1181">
        <v>1180</v>
      </c>
      <c r="AC1181" t="s">
        <v>5287</v>
      </c>
      <c r="AD1181">
        <v>1437</v>
      </c>
    </row>
    <row r="1182" spans="1:30">
      <c r="A1182" t="s">
        <v>3196</v>
      </c>
      <c r="B1182" t="s">
        <v>3196</v>
      </c>
      <c r="C1182" s="10" t="s">
        <v>3197</v>
      </c>
      <c r="D1182" t="s">
        <v>5295</v>
      </c>
      <c r="E1182" s="3">
        <v>0</v>
      </c>
      <c r="F1182" s="3">
        <v>0</v>
      </c>
      <c r="G1182" s="3">
        <v>0</v>
      </c>
      <c r="H1182" s="3">
        <v>0</v>
      </c>
      <c r="I1182" s="3">
        <v>0</v>
      </c>
      <c r="J1182" s="3">
        <v>0</v>
      </c>
      <c r="K1182" s="3">
        <v>0</v>
      </c>
      <c r="L1182" s="3">
        <v>0</v>
      </c>
      <c r="M1182" s="3">
        <v>0</v>
      </c>
      <c r="N1182" s="3">
        <v>0</v>
      </c>
      <c r="O1182" s="3">
        <v>0</v>
      </c>
      <c r="P1182" s="3">
        <v>0</v>
      </c>
      <c r="Q1182" s="3">
        <v>0</v>
      </c>
      <c r="R1182" s="3">
        <v>0</v>
      </c>
      <c r="S1182" s="3">
        <v>0</v>
      </c>
      <c r="T1182" s="3">
        <v>0</v>
      </c>
      <c r="U1182" s="3">
        <v>0</v>
      </c>
      <c r="V1182" s="3">
        <v>0</v>
      </c>
      <c r="W1182">
        <v>1445</v>
      </c>
      <c r="X1182">
        <v>1352</v>
      </c>
      <c r="Y1182" s="16">
        <v>0</v>
      </c>
      <c r="Z1182" s="17" t="s">
        <v>6167</v>
      </c>
      <c r="AA1182" s="7" t="str">
        <f t="shared" si="22"/>
        <v>METTL1</v>
      </c>
      <c r="AB1182">
        <v>1181</v>
      </c>
      <c r="AC1182" t="s">
        <v>5295</v>
      </c>
      <c r="AD1182">
        <v>1445</v>
      </c>
    </row>
    <row r="1183" spans="1:30">
      <c r="A1183" t="s">
        <v>3198</v>
      </c>
      <c r="B1183" t="s">
        <v>3198</v>
      </c>
      <c r="C1183" s="10" t="s">
        <v>3199</v>
      </c>
      <c r="D1183" t="s">
        <v>5296</v>
      </c>
      <c r="E1183" s="3">
        <v>0</v>
      </c>
      <c r="F1183" s="3">
        <v>0</v>
      </c>
      <c r="G1183" s="3">
        <v>0</v>
      </c>
      <c r="H1183" s="3">
        <v>0</v>
      </c>
      <c r="I1183" s="3">
        <v>0</v>
      </c>
      <c r="J1183" s="3">
        <v>0</v>
      </c>
      <c r="K1183" s="3">
        <v>0</v>
      </c>
      <c r="L1183" s="3">
        <v>130970</v>
      </c>
      <c r="M1183" s="3">
        <v>0</v>
      </c>
      <c r="N1183" s="3">
        <v>0</v>
      </c>
      <c r="O1183" s="3">
        <v>0</v>
      </c>
      <c r="P1183" s="3">
        <v>0</v>
      </c>
      <c r="Q1183" s="3">
        <v>0</v>
      </c>
      <c r="R1183" s="3">
        <v>0</v>
      </c>
      <c r="S1183" s="3">
        <v>0</v>
      </c>
      <c r="T1183" s="3">
        <v>0</v>
      </c>
      <c r="U1183" s="3">
        <v>0</v>
      </c>
      <c r="V1183" s="3">
        <v>0</v>
      </c>
      <c r="W1183">
        <v>1446</v>
      </c>
      <c r="X1183">
        <v>1353</v>
      </c>
      <c r="Y1183" s="16">
        <v>0</v>
      </c>
      <c r="Z1183" s="17" t="s">
        <v>6167</v>
      </c>
      <c r="AA1183" s="7" t="str">
        <f t="shared" si="22"/>
        <v>CBR4 I</v>
      </c>
      <c r="AB1183">
        <v>1182</v>
      </c>
      <c r="AC1183" t="s">
        <v>5296</v>
      </c>
      <c r="AD1183">
        <v>1446</v>
      </c>
    </row>
    <row r="1184" spans="1:30">
      <c r="A1184" t="s">
        <v>3206</v>
      </c>
      <c r="B1184" t="s">
        <v>3206</v>
      </c>
      <c r="C1184" s="10" t="s">
        <v>3207</v>
      </c>
      <c r="D1184" t="s">
        <v>5299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  <c r="L1184" s="3">
        <v>0</v>
      </c>
      <c r="M1184" s="3">
        <v>0</v>
      </c>
      <c r="N1184" s="3">
        <v>0</v>
      </c>
      <c r="O1184" s="3">
        <v>0</v>
      </c>
      <c r="P1184" s="3">
        <v>0</v>
      </c>
      <c r="Q1184" s="3">
        <v>0</v>
      </c>
      <c r="R1184" s="3">
        <v>0</v>
      </c>
      <c r="S1184" s="3">
        <v>0</v>
      </c>
      <c r="T1184" s="3">
        <v>0</v>
      </c>
      <c r="U1184" s="3">
        <v>0</v>
      </c>
      <c r="V1184" s="3">
        <v>0</v>
      </c>
      <c r="W1184">
        <v>1449</v>
      </c>
      <c r="X1184">
        <v>1356</v>
      </c>
      <c r="Y1184" s="16">
        <v>0</v>
      </c>
      <c r="Z1184" s="17" t="s">
        <v>6167</v>
      </c>
      <c r="AA1184" s="7" t="str">
        <f t="shared" si="22"/>
        <v>NUP188</v>
      </c>
      <c r="AB1184">
        <v>1183</v>
      </c>
      <c r="AC1184" t="s">
        <v>5299</v>
      </c>
      <c r="AD1184">
        <v>1449</v>
      </c>
    </row>
    <row r="1185" spans="1:30">
      <c r="A1185" t="s">
        <v>3280</v>
      </c>
      <c r="B1185" t="s">
        <v>3280</v>
      </c>
      <c r="C1185" s="10" t="s">
        <v>3281</v>
      </c>
      <c r="D1185" t="s">
        <v>5327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  <c r="M1185" s="3">
        <v>13790</v>
      </c>
      <c r="N1185" s="3">
        <v>0</v>
      </c>
      <c r="O1185" s="3">
        <v>0</v>
      </c>
      <c r="P1185" s="3">
        <v>0</v>
      </c>
      <c r="Q1185" s="3">
        <v>0</v>
      </c>
      <c r="R1185" s="3">
        <v>0</v>
      </c>
      <c r="S1185" s="3">
        <v>0</v>
      </c>
      <c r="T1185" s="3">
        <v>0</v>
      </c>
      <c r="U1185" s="3">
        <v>0</v>
      </c>
      <c r="V1185" s="3">
        <v>0</v>
      </c>
      <c r="W1185">
        <v>1483</v>
      </c>
      <c r="X1185">
        <v>1388</v>
      </c>
      <c r="Y1185" s="16">
        <v>0</v>
      </c>
      <c r="Z1185" s="17" t="s">
        <v>6167</v>
      </c>
      <c r="AA1185" s="7" t="str">
        <f t="shared" si="22"/>
        <v>SMC4 I</v>
      </c>
      <c r="AB1185">
        <v>1184</v>
      </c>
      <c r="AC1185" t="s">
        <v>5327</v>
      </c>
      <c r="AD1185">
        <v>1483</v>
      </c>
    </row>
    <row r="1186" spans="1:30">
      <c r="A1186" t="s">
        <v>3326</v>
      </c>
      <c r="B1186" t="s">
        <v>3326</v>
      </c>
      <c r="C1186" s="10" t="s">
        <v>3327</v>
      </c>
      <c r="D1186" t="s">
        <v>5344</v>
      </c>
      <c r="E1186" s="3">
        <v>0</v>
      </c>
      <c r="F1186" s="3">
        <v>0</v>
      </c>
      <c r="G1186" s="3">
        <v>14456</v>
      </c>
      <c r="H1186" s="3">
        <v>0</v>
      </c>
      <c r="I1186" s="3">
        <v>0</v>
      </c>
      <c r="J1186" s="3">
        <v>26615</v>
      </c>
      <c r="K1186" s="3">
        <v>0</v>
      </c>
      <c r="L1186" s="3">
        <v>0</v>
      </c>
      <c r="M1186" s="3">
        <v>24693</v>
      </c>
      <c r="N1186" s="3">
        <v>0</v>
      </c>
      <c r="O1186" s="3">
        <v>0</v>
      </c>
      <c r="P1186" s="3">
        <v>0</v>
      </c>
      <c r="Q1186" s="3">
        <v>0</v>
      </c>
      <c r="R1186" s="3">
        <v>0</v>
      </c>
      <c r="S1186" s="3">
        <v>0</v>
      </c>
      <c r="T1186" s="3">
        <v>0</v>
      </c>
      <c r="U1186" s="3">
        <v>0</v>
      </c>
      <c r="V1186" s="3">
        <v>0</v>
      </c>
      <c r="W1186">
        <v>1500</v>
      </c>
      <c r="X1186">
        <v>1405</v>
      </c>
      <c r="Y1186" s="16">
        <v>0</v>
      </c>
      <c r="Z1186" s="17" t="s">
        <v>6167</v>
      </c>
      <c r="AA1186" s="7" t="str">
        <f t="shared" si="22"/>
        <v>ALKBH5</v>
      </c>
      <c r="AB1186">
        <v>1185</v>
      </c>
      <c r="AC1186" t="s">
        <v>5344</v>
      </c>
      <c r="AD1186">
        <v>1500</v>
      </c>
    </row>
    <row r="1187" spans="1:30">
      <c r="A1187" t="s">
        <v>3346</v>
      </c>
      <c r="B1187" t="s">
        <v>3346</v>
      </c>
      <c r="C1187" s="10" t="s">
        <v>3347</v>
      </c>
      <c r="D1187" t="s">
        <v>5351</v>
      </c>
      <c r="E1187" s="3">
        <v>36063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  <c r="M1187" s="3">
        <v>0</v>
      </c>
      <c r="N1187" s="3">
        <v>0</v>
      </c>
      <c r="O1187" s="3">
        <v>0</v>
      </c>
      <c r="P1187" s="3">
        <v>0</v>
      </c>
      <c r="Q1187" s="3">
        <v>0</v>
      </c>
      <c r="R1187" s="3">
        <v>0</v>
      </c>
      <c r="S1187" s="3">
        <v>0</v>
      </c>
      <c r="T1187" s="3">
        <v>0</v>
      </c>
      <c r="U1187" s="3">
        <v>0</v>
      </c>
      <c r="V1187" s="3">
        <v>0</v>
      </c>
      <c r="W1187">
        <v>1509</v>
      </c>
      <c r="X1187">
        <v>1413</v>
      </c>
      <c r="Y1187" s="16">
        <v>0</v>
      </c>
      <c r="Z1187" s="17" t="s">
        <v>6167</v>
      </c>
      <c r="AA1187" s="7" t="str">
        <f t="shared" si="22"/>
        <v>MRPL14</v>
      </c>
      <c r="AB1187">
        <v>1186</v>
      </c>
      <c r="AC1187" t="s">
        <v>5351</v>
      </c>
      <c r="AD1187">
        <v>1509</v>
      </c>
    </row>
    <row r="1188" spans="1:30">
      <c r="A1188" t="s">
        <v>3368</v>
      </c>
      <c r="B1188" t="s">
        <v>3369</v>
      </c>
      <c r="C1188" s="10" t="s">
        <v>3370</v>
      </c>
      <c r="D1188" t="s">
        <v>5359</v>
      </c>
      <c r="E1188" s="3">
        <v>0</v>
      </c>
      <c r="F1188" s="3">
        <v>0</v>
      </c>
      <c r="G1188" s="3">
        <v>0</v>
      </c>
      <c r="H1188" s="3">
        <v>128880</v>
      </c>
      <c r="I1188" s="3">
        <v>0</v>
      </c>
      <c r="J1188" s="3">
        <v>0</v>
      </c>
      <c r="K1188" s="3">
        <v>0</v>
      </c>
      <c r="L1188" s="3">
        <v>6745.3</v>
      </c>
      <c r="M1188" s="3">
        <v>0</v>
      </c>
      <c r="N1188" s="3">
        <v>0</v>
      </c>
      <c r="O1188" s="3">
        <v>0</v>
      </c>
      <c r="P1188" s="3">
        <v>0</v>
      </c>
      <c r="Q1188" s="3">
        <v>0</v>
      </c>
      <c r="R1188" s="3">
        <v>0</v>
      </c>
      <c r="S1188" s="3">
        <v>0</v>
      </c>
      <c r="T1188" s="3">
        <v>0</v>
      </c>
      <c r="U1188" s="3">
        <v>0</v>
      </c>
      <c r="V1188" s="3">
        <v>0</v>
      </c>
      <c r="W1188">
        <v>1518</v>
      </c>
      <c r="X1188">
        <v>1422</v>
      </c>
      <c r="Y1188" s="16">
        <v>0</v>
      </c>
      <c r="Z1188" s="17" t="s">
        <v>6167</v>
      </c>
      <c r="AA1188" s="7" t="str">
        <f t="shared" si="22"/>
        <v xml:space="preserve">USP39 </v>
      </c>
      <c r="AB1188">
        <v>1187</v>
      </c>
      <c r="AC1188" t="s">
        <v>6008</v>
      </c>
      <c r="AD1188">
        <v>1518</v>
      </c>
    </row>
    <row r="1189" spans="1:30">
      <c r="A1189" t="s">
        <v>3385</v>
      </c>
      <c r="B1189" t="s">
        <v>3385</v>
      </c>
      <c r="C1189" s="10" t="s">
        <v>3386</v>
      </c>
      <c r="D1189" t="s">
        <v>5366</v>
      </c>
      <c r="E1189" s="3">
        <v>0</v>
      </c>
      <c r="F1189" s="3">
        <v>0</v>
      </c>
      <c r="G1189" s="3">
        <v>0</v>
      </c>
      <c r="H1189" s="3">
        <v>0</v>
      </c>
      <c r="I1189" s="3">
        <v>0</v>
      </c>
      <c r="J1189" s="3">
        <v>0</v>
      </c>
      <c r="K1189" s="3">
        <v>0</v>
      </c>
      <c r="L1189" s="3">
        <v>0</v>
      </c>
      <c r="M1189" s="3">
        <v>65894</v>
      </c>
      <c r="N1189" s="3">
        <v>0</v>
      </c>
      <c r="O1189" s="3">
        <v>0</v>
      </c>
      <c r="P1189" s="3">
        <v>0</v>
      </c>
      <c r="Q1189" s="3">
        <v>0</v>
      </c>
      <c r="R1189" s="3">
        <v>0</v>
      </c>
      <c r="S1189" s="3">
        <v>0</v>
      </c>
      <c r="T1189" s="3">
        <v>0</v>
      </c>
      <c r="U1189" s="3">
        <v>0</v>
      </c>
      <c r="V1189" s="3">
        <v>0</v>
      </c>
      <c r="W1189">
        <v>1525</v>
      </c>
      <c r="X1189">
        <v>1429</v>
      </c>
      <c r="Y1189" s="16">
        <v>0</v>
      </c>
      <c r="Z1189" s="17" t="s">
        <v>6167</v>
      </c>
      <c r="AA1189" s="7" t="str">
        <f t="shared" si="22"/>
        <v>GTF2H2</v>
      </c>
      <c r="AB1189">
        <v>1188</v>
      </c>
      <c r="AC1189" t="s">
        <v>5366</v>
      </c>
      <c r="AD1189">
        <v>1525</v>
      </c>
    </row>
    <row r="1190" spans="1:30">
      <c r="A1190" t="s">
        <v>3414</v>
      </c>
      <c r="B1190" t="s">
        <v>3414</v>
      </c>
      <c r="C1190" s="10" t="s">
        <v>3415</v>
      </c>
      <c r="D1190" t="s">
        <v>5377</v>
      </c>
      <c r="E1190" s="3">
        <v>0</v>
      </c>
      <c r="F1190" s="3">
        <v>0</v>
      </c>
      <c r="G1190" s="3">
        <v>0</v>
      </c>
      <c r="H1190" s="3">
        <v>0</v>
      </c>
      <c r="I1190" s="3">
        <v>0</v>
      </c>
      <c r="J1190" s="3">
        <v>0</v>
      </c>
      <c r="K1190" s="3">
        <v>0</v>
      </c>
      <c r="L1190" s="3">
        <v>0</v>
      </c>
      <c r="M1190" s="3">
        <v>4503.8</v>
      </c>
      <c r="N1190" s="3">
        <v>0</v>
      </c>
      <c r="O1190" s="3">
        <v>0</v>
      </c>
      <c r="P1190" s="3">
        <v>0</v>
      </c>
      <c r="Q1190" s="3">
        <v>0</v>
      </c>
      <c r="R1190" s="3">
        <v>0</v>
      </c>
      <c r="S1190" s="3">
        <v>0</v>
      </c>
      <c r="T1190" s="3">
        <v>0</v>
      </c>
      <c r="U1190" s="3">
        <v>0</v>
      </c>
      <c r="V1190" s="3">
        <v>0</v>
      </c>
      <c r="W1190">
        <v>1537</v>
      </c>
      <c r="X1190">
        <v>1441</v>
      </c>
      <c r="Y1190" s="16">
        <v>0</v>
      </c>
      <c r="Z1190" s="17" t="s">
        <v>6167</v>
      </c>
      <c r="AA1190" s="7" t="str">
        <f t="shared" si="22"/>
        <v>TSEN34</v>
      </c>
      <c r="AB1190">
        <v>1189</v>
      </c>
      <c r="AC1190" t="s">
        <v>5377</v>
      </c>
      <c r="AD1190">
        <v>1537</v>
      </c>
    </row>
    <row r="1191" spans="1:30">
      <c r="A1191" t="s">
        <v>3459</v>
      </c>
      <c r="B1191" t="s">
        <v>3459</v>
      </c>
      <c r="C1191" s="10" t="s">
        <v>3460</v>
      </c>
      <c r="D1191" t="s">
        <v>5391</v>
      </c>
      <c r="E1191" s="3">
        <v>0</v>
      </c>
      <c r="F1191" s="3">
        <v>0</v>
      </c>
      <c r="G1191" s="3">
        <v>0</v>
      </c>
      <c r="H1191" s="3">
        <v>0</v>
      </c>
      <c r="I1191" s="3">
        <v>34767</v>
      </c>
      <c r="J1191" s="3">
        <v>17932</v>
      </c>
      <c r="K1191" s="3">
        <v>0</v>
      </c>
      <c r="L1191" s="3">
        <v>0</v>
      </c>
      <c r="M1191" s="3">
        <v>0</v>
      </c>
      <c r="N1191" s="3">
        <v>0</v>
      </c>
      <c r="O1191" s="3">
        <v>0</v>
      </c>
      <c r="P1191" s="3">
        <v>0</v>
      </c>
      <c r="Q1191" s="3">
        <v>0</v>
      </c>
      <c r="R1191" s="3">
        <v>0</v>
      </c>
      <c r="S1191" s="3">
        <v>0</v>
      </c>
      <c r="T1191" s="3">
        <v>0</v>
      </c>
      <c r="U1191" s="3">
        <v>0</v>
      </c>
      <c r="V1191" s="3">
        <v>0</v>
      </c>
      <c r="W1191">
        <v>1555</v>
      </c>
      <c r="X1191">
        <v>1459</v>
      </c>
      <c r="Y1191" s="16">
        <v>0</v>
      </c>
      <c r="Z1191" s="17" t="s">
        <v>6167</v>
      </c>
      <c r="AA1191" s="7" t="str">
        <f t="shared" si="22"/>
        <v>MRPL30</v>
      </c>
      <c r="AB1191">
        <v>1190</v>
      </c>
      <c r="AC1191" t="s">
        <v>5391</v>
      </c>
      <c r="AD1191">
        <v>1555</v>
      </c>
    </row>
    <row r="1192" spans="1:30">
      <c r="A1192" t="s">
        <v>3488</v>
      </c>
      <c r="B1192" t="s">
        <v>3488</v>
      </c>
      <c r="C1192" s="10" t="s">
        <v>3489</v>
      </c>
      <c r="D1192" t="s">
        <v>5400</v>
      </c>
      <c r="E1192" s="3">
        <v>0</v>
      </c>
      <c r="F1192" s="3">
        <v>0</v>
      </c>
      <c r="G1192" s="3">
        <v>0</v>
      </c>
      <c r="H1192" s="3">
        <v>0</v>
      </c>
      <c r="I1192" s="3">
        <v>0</v>
      </c>
      <c r="J1192" s="3">
        <v>0</v>
      </c>
      <c r="K1192" s="3">
        <v>0</v>
      </c>
      <c r="L1192" s="3">
        <v>70970</v>
      </c>
      <c r="M1192" s="3">
        <v>0</v>
      </c>
      <c r="N1192" s="3">
        <v>0</v>
      </c>
      <c r="O1192" s="3">
        <v>0</v>
      </c>
      <c r="P1192" s="3">
        <v>0</v>
      </c>
      <c r="Q1192" s="3">
        <v>0</v>
      </c>
      <c r="R1192" s="3">
        <v>0</v>
      </c>
      <c r="S1192" s="3">
        <v>0</v>
      </c>
      <c r="T1192" s="3">
        <v>0</v>
      </c>
      <c r="U1192" s="3">
        <v>0</v>
      </c>
      <c r="V1192" s="3">
        <v>0</v>
      </c>
      <c r="W1192">
        <v>1567</v>
      </c>
      <c r="X1192">
        <v>1471</v>
      </c>
      <c r="Y1192" s="16">
        <v>0</v>
      </c>
      <c r="Z1192" s="17" t="s">
        <v>6167</v>
      </c>
      <c r="AA1192" s="7" t="str">
        <f t="shared" si="22"/>
        <v>NDUFB1</v>
      </c>
      <c r="AB1192">
        <v>1191</v>
      </c>
      <c r="AC1192" t="s">
        <v>5400</v>
      </c>
      <c r="AD1192">
        <v>1567</v>
      </c>
    </row>
    <row r="1193" spans="1:30">
      <c r="A1193" t="s">
        <v>3525</v>
      </c>
      <c r="B1193" t="s">
        <v>3525</v>
      </c>
      <c r="C1193" s="10" t="s">
        <v>3526</v>
      </c>
      <c r="D1193" t="s">
        <v>5414</v>
      </c>
      <c r="E1193" s="3">
        <v>0</v>
      </c>
      <c r="F1193" s="3">
        <v>0</v>
      </c>
      <c r="G1193" s="3">
        <v>90836</v>
      </c>
      <c r="H1193" s="3">
        <v>19720</v>
      </c>
      <c r="I1193" s="3">
        <v>0</v>
      </c>
      <c r="J1193" s="3">
        <v>84769</v>
      </c>
      <c r="K1193" s="3">
        <v>50648</v>
      </c>
      <c r="L1193" s="3">
        <v>140960</v>
      </c>
      <c r="M1193" s="3">
        <v>0</v>
      </c>
      <c r="N1193" s="3">
        <v>0</v>
      </c>
      <c r="O1193" s="3">
        <v>0</v>
      </c>
      <c r="P1193" s="3">
        <v>0</v>
      </c>
      <c r="Q1193" s="3">
        <v>0</v>
      </c>
      <c r="R1193" s="3">
        <v>0</v>
      </c>
      <c r="S1193" s="3">
        <v>0</v>
      </c>
      <c r="T1193" s="3">
        <v>0</v>
      </c>
      <c r="U1193" s="3">
        <v>0</v>
      </c>
      <c r="V1193" s="3">
        <v>0</v>
      </c>
      <c r="W1193">
        <v>1582</v>
      </c>
      <c r="X1193">
        <v>1486</v>
      </c>
      <c r="Y1193" s="16">
        <v>0</v>
      </c>
      <c r="Z1193" s="17" t="s">
        <v>6167</v>
      </c>
      <c r="AA1193" s="7" t="str">
        <f t="shared" si="22"/>
        <v xml:space="preserve">PSME1 </v>
      </c>
      <c r="AB1193">
        <v>1192</v>
      </c>
      <c r="AC1193" t="s">
        <v>6009</v>
      </c>
      <c r="AD1193">
        <v>1582</v>
      </c>
    </row>
    <row r="1194" spans="1:30">
      <c r="A1194" t="s">
        <v>3538</v>
      </c>
      <c r="B1194" t="s">
        <v>3538</v>
      </c>
      <c r="C1194" s="10" t="s">
        <v>3539</v>
      </c>
      <c r="D1194" t="s">
        <v>5417</v>
      </c>
      <c r="E1194" s="3">
        <v>0</v>
      </c>
      <c r="F1194" s="3">
        <v>0</v>
      </c>
      <c r="G1194" s="3">
        <v>0</v>
      </c>
      <c r="H1194" s="3">
        <v>0</v>
      </c>
      <c r="I1194" s="3">
        <v>97299</v>
      </c>
      <c r="J1194" s="3">
        <v>175860</v>
      </c>
      <c r="K1194" s="3">
        <v>0</v>
      </c>
      <c r="L1194" s="3">
        <v>0</v>
      </c>
      <c r="M1194" s="3">
        <v>0</v>
      </c>
      <c r="N1194" s="3">
        <v>0</v>
      </c>
      <c r="O1194" s="3">
        <v>0</v>
      </c>
      <c r="P1194" s="3">
        <v>0</v>
      </c>
      <c r="Q1194" s="3">
        <v>0</v>
      </c>
      <c r="R1194" s="3">
        <v>0</v>
      </c>
      <c r="S1194" s="3">
        <v>0</v>
      </c>
      <c r="T1194" s="3">
        <v>0</v>
      </c>
      <c r="U1194" s="3">
        <v>0</v>
      </c>
      <c r="V1194" s="3">
        <v>0</v>
      </c>
      <c r="W1194">
        <v>1588</v>
      </c>
      <c r="X1194">
        <v>1491</v>
      </c>
      <c r="Y1194" s="16">
        <v>0</v>
      </c>
      <c r="Z1194" s="17" t="s">
        <v>6167</v>
      </c>
      <c r="AA1194" s="7" t="str">
        <f t="shared" si="22"/>
        <v>MRPL24</v>
      </c>
      <c r="AB1194">
        <v>1193</v>
      </c>
      <c r="AC1194" t="s">
        <v>5417</v>
      </c>
      <c r="AD1194">
        <v>1588</v>
      </c>
    </row>
    <row r="1195" spans="1:30">
      <c r="A1195" t="s">
        <v>3544</v>
      </c>
      <c r="B1195" t="s">
        <v>3544</v>
      </c>
      <c r="C1195" s="10" t="s">
        <v>3545</v>
      </c>
      <c r="D1195" t="s">
        <v>5420</v>
      </c>
      <c r="E1195" s="3">
        <v>0</v>
      </c>
      <c r="F1195" s="3">
        <v>0</v>
      </c>
      <c r="G1195" s="3">
        <v>0</v>
      </c>
      <c r="H1195" s="3">
        <v>34547</v>
      </c>
      <c r="I1195" s="3">
        <v>0</v>
      </c>
      <c r="J1195" s="3">
        <v>0</v>
      </c>
      <c r="K1195" s="3">
        <v>0</v>
      </c>
      <c r="L1195" s="3">
        <v>0</v>
      </c>
      <c r="M1195" s="3">
        <v>0</v>
      </c>
      <c r="N1195" s="3">
        <v>0</v>
      </c>
      <c r="O1195" s="3">
        <v>0</v>
      </c>
      <c r="P1195" s="3">
        <v>0</v>
      </c>
      <c r="Q1195" s="3">
        <v>0</v>
      </c>
      <c r="R1195" s="3">
        <v>0</v>
      </c>
      <c r="S1195" s="3">
        <v>0</v>
      </c>
      <c r="T1195" s="3">
        <v>0</v>
      </c>
      <c r="U1195" s="3">
        <v>0</v>
      </c>
      <c r="V1195" s="3">
        <v>0</v>
      </c>
      <c r="W1195">
        <v>1591</v>
      </c>
      <c r="X1195">
        <v>1494</v>
      </c>
      <c r="Y1195" s="16">
        <v>0</v>
      </c>
      <c r="Z1195" s="17" t="s">
        <v>6167</v>
      </c>
      <c r="AA1195" s="7" t="str">
        <f t="shared" si="22"/>
        <v>BRD9 I</v>
      </c>
      <c r="AB1195">
        <v>1194</v>
      </c>
      <c r="AC1195" t="s">
        <v>5420</v>
      </c>
      <c r="AD1195">
        <v>1591</v>
      </c>
    </row>
    <row r="1196" spans="1:30">
      <c r="A1196" t="s">
        <v>3552</v>
      </c>
      <c r="B1196" t="s">
        <v>3552</v>
      </c>
      <c r="C1196" s="10" t="s">
        <v>3553</v>
      </c>
      <c r="D1196" t="s">
        <v>5424</v>
      </c>
      <c r="E1196" s="3">
        <v>5373.5</v>
      </c>
      <c r="F1196" s="3">
        <v>0</v>
      </c>
      <c r="G1196" s="3">
        <v>0</v>
      </c>
      <c r="H1196" s="3">
        <v>0</v>
      </c>
      <c r="I1196" s="3">
        <v>0</v>
      </c>
      <c r="J1196" s="3">
        <v>0</v>
      </c>
      <c r="K1196" s="3">
        <v>0</v>
      </c>
      <c r="L1196" s="3">
        <v>0</v>
      </c>
      <c r="M1196" s="3">
        <v>0</v>
      </c>
      <c r="N1196" s="3">
        <v>0</v>
      </c>
      <c r="O1196" s="3">
        <v>0</v>
      </c>
      <c r="P1196" s="3">
        <v>0</v>
      </c>
      <c r="Q1196" s="3">
        <v>0</v>
      </c>
      <c r="R1196" s="3">
        <v>0</v>
      </c>
      <c r="S1196" s="3">
        <v>0</v>
      </c>
      <c r="T1196" s="3">
        <v>0</v>
      </c>
      <c r="U1196" s="3">
        <v>0</v>
      </c>
      <c r="V1196" s="3">
        <v>0</v>
      </c>
      <c r="W1196">
        <v>1595</v>
      </c>
      <c r="X1196">
        <v>1498</v>
      </c>
      <c r="Y1196" s="16">
        <v>0</v>
      </c>
      <c r="Z1196" s="17" t="s">
        <v>6167</v>
      </c>
      <c r="AA1196" s="7" t="str">
        <f t="shared" si="22"/>
        <v xml:space="preserve">LIMD2 </v>
      </c>
      <c r="AB1196">
        <v>1195</v>
      </c>
      <c r="AC1196" t="s">
        <v>6010</v>
      </c>
      <c r="AD1196">
        <v>1595</v>
      </c>
    </row>
    <row r="1197" spans="1:30">
      <c r="A1197" t="s">
        <v>3650</v>
      </c>
      <c r="B1197" t="s">
        <v>3650</v>
      </c>
      <c r="C1197" s="10" t="s">
        <v>3651</v>
      </c>
      <c r="D1197" t="s">
        <v>5457</v>
      </c>
      <c r="E1197" s="3">
        <v>0</v>
      </c>
      <c r="F1197" s="3">
        <v>0</v>
      </c>
      <c r="G1197" s="3">
        <v>56084</v>
      </c>
      <c r="H1197" s="3">
        <v>0</v>
      </c>
      <c r="I1197" s="3">
        <v>0</v>
      </c>
      <c r="J1197" s="3">
        <v>0</v>
      </c>
      <c r="K1197" s="3">
        <v>0</v>
      </c>
      <c r="L1197" s="3">
        <v>0</v>
      </c>
      <c r="M1197" s="3">
        <v>0</v>
      </c>
      <c r="N1197" s="3">
        <v>0</v>
      </c>
      <c r="O1197" s="3">
        <v>0</v>
      </c>
      <c r="P1197" s="3">
        <v>0</v>
      </c>
      <c r="Q1197" s="3">
        <v>0</v>
      </c>
      <c r="R1197" s="3">
        <v>0</v>
      </c>
      <c r="S1197" s="3">
        <v>0</v>
      </c>
      <c r="T1197" s="3">
        <v>0</v>
      </c>
      <c r="U1197" s="3">
        <v>0</v>
      </c>
      <c r="V1197" s="3">
        <v>0</v>
      </c>
      <c r="W1197">
        <v>1636</v>
      </c>
      <c r="X1197">
        <v>1539</v>
      </c>
      <c r="Y1197" s="16">
        <v>0</v>
      </c>
      <c r="Z1197" s="17" t="s">
        <v>6167</v>
      </c>
      <c r="AA1197" s="7" t="str">
        <f t="shared" si="22"/>
        <v xml:space="preserve">TPD52 </v>
      </c>
      <c r="AB1197">
        <v>1196</v>
      </c>
      <c r="AC1197" t="s">
        <v>6011</v>
      </c>
      <c r="AD1197">
        <v>1636</v>
      </c>
    </row>
    <row r="1198" spans="1:30">
      <c r="A1198" t="s">
        <v>3652</v>
      </c>
      <c r="B1198" t="s">
        <v>3652</v>
      </c>
      <c r="C1198" s="10" t="s">
        <v>3653</v>
      </c>
      <c r="D1198" t="s">
        <v>4141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  <c r="L1198" s="3">
        <v>80106</v>
      </c>
      <c r="M1198" s="3">
        <v>0</v>
      </c>
      <c r="N1198" s="3">
        <v>0</v>
      </c>
      <c r="O1198" s="3">
        <v>0</v>
      </c>
      <c r="P1198" s="3">
        <v>0</v>
      </c>
      <c r="Q1198" s="3">
        <v>0</v>
      </c>
      <c r="R1198" s="3">
        <v>0</v>
      </c>
      <c r="S1198" s="3">
        <v>0</v>
      </c>
      <c r="T1198" s="3">
        <v>0</v>
      </c>
      <c r="U1198" s="3">
        <v>0</v>
      </c>
      <c r="V1198" s="3">
        <v>0</v>
      </c>
      <c r="W1198">
        <v>1637</v>
      </c>
      <c r="X1198">
        <v>1540</v>
      </c>
      <c r="Y1198" s="16">
        <v>0</v>
      </c>
      <c r="Z1198" s="17" t="s">
        <v>6167</v>
      </c>
      <c r="AA1198" s="7" t="str">
        <f t="shared" si="22"/>
        <v>LOC100</v>
      </c>
      <c r="AB1198">
        <v>1197</v>
      </c>
      <c r="AC1198" t="s">
        <v>4141</v>
      </c>
      <c r="AD1198">
        <v>1637</v>
      </c>
    </row>
    <row r="1199" spans="1:30">
      <c r="A1199" t="s">
        <v>3667</v>
      </c>
      <c r="B1199" t="s">
        <v>3667</v>
      </c>
      <c r="C1199" s="10" t="s">
        <v>3668</v>
      </c>
      <c r="D1199" t="s">
        <v>4325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24745</v>
      </c>
      <c r="M1199" s="3">
        <v>0</v>
      </c>
      <c r="N1199" s="3">
        <v>0</v>
      </c>
      <c r="O1199" s="3">
        <v>0</v>
      </c>
      <c r="P1199" s="3">
        <v>0</v>
      </c>
      <c r="Q1199" s="3">
        <v>0</v>
      </c>
      <c r="R1199" s="3">
        <v>0</v>
      </c>
      <c r="S1199" s="3">
        <v>0</v>
      </c>
      <c r="T1199" s="3">
        <v>0</v>
      </c>
      <c r="U1199" s="3">
        <v>0</v>
      </c>
      <c r="V1199" s="3">
        <v>0</v>
      </c>
      <c r="W1199">
        <v>1644</v>
      </c>
      <c r="X1199">
        <v>1547</v>
      </c>
      <c r="Y1199" s="16">
        <v>0</v>
      </c>
      <c r="Z1199" s="17" t="s">
        <v>6167</v>
      </c>
      <c r="AA1199" s="7" t="str">
        <f t="shared" si="22"/>
        <v>- cDNA</v>
      </c>
      <c r="AB1199">
        <v>1198</v>
      </c>
      <c r="AC1199" t="e">
        <f>- cDNA</f>
        <v>#NAME?</v>
      </c>
      <c r="AD1199">
        <v>1644</v>
      </c>
    </row>
    <row r="1200" spans="1:30">
      <c r="A1200" t="s">
        <v>3684</v>
      </c>
      <c r="B1200" t="s">
        <v>3684</v>
      </c>
      <c r="C1200" s="10" t="s">
        <v>3685</v>
      </c>
      <c r="D1200" t="s">
        <v>5469</v>
      </c>
      <c r="E1200" s="3">
        <v>0</v>
      </c>
      <c r="F1200" s="3">
        <v>0</v>
      </c>
      <c r="G1200" s="3">
        <v>0</v>
      </c>
      <c r="H1200" s="3">
        <v>0</v>
      </c>
      <c r="I1200" s="3">
        <v>0</v>
      </c>
      <c r="J1200" s="3">
        <v>0</v>
      </c>
      <c r="K1200" s="3">
        <v>30094</v>
      </c>
      <c r="L1200" s="3">
        <v>0</v>
      </c>
      <c r="M1200" s="3">
        <v>0</v>
      </c>
      <c r="N1200" s="3">
        <v>0</v>
      </c>
      <c r="O1200" s="3">
        <v>0</v>
      </c>
      <c r="P1200" s="3">
        <v>0</v>
      </c>
      <c r="Q1200" s="3">
        <v>0</v>
      </c>
      <c r="R1200" s="3">
        <v>0</v>
      </c>
      <c r="S1200" s="3">
        <v>0</v>
      </c>
      <c r="T1200" s="3">
        <v>0</v>
      </c>
      <c r="U1200" s="3">
        <v>0</v>
      </c>
      <c r="V1200" s="3">
        <v>0</v>
      </c>
      <c r="W1200">
        <v>1650</v>
      </c>
      <c r="X1200">
        <v>1553</v>
      </c>
      <c r="Y1200" s="16">
        <v>0</v>
      </c>
      <c r="Z1200" s="17" t="s">
        <v>6167</v>
      </c>
      <c r="AA1200" s="7" t="str">
        <f t="shared" si="22"/>
        <v>PIK3AP</v>
      </c>
      <c r="AB1200">
        <v>1199</v>
      </c>
      <c r="AC1200" t="s">
        <v>5469</v>
      </c>
      <c r="AD1200">
        <v>1650</v>
      </c>
    </row>
    <row r="1201" spans="1:30">
      <c r="A1201" t="s">
        <v>3713</v>
      </c>
      <c r="B1201" t="s">
        <v>3713</v>
      </c>
      <c r="C1201" s="10" t="s">
        <v>3714</v>
      </c>
      <c r="D1201" t="s">
        <v>5478</v>
      </c>
      <c r="E1201" s="3">
        <v>0</v>
      </c>
      <c r="F1201" s="3">
        <v>0</v>
      </c>
      <c r="G1201" s="3">
        <v>0</v>
      </c>
      <c r="H1201" s="3">
        <v>0</v>
      </c>
      <c r="I1201" s="3">
        <v>0</v>
      </c>
      <c r="J1201" s="3">
        <v>0</v>
      </c>
      <c r="K1201" s="3">
        <v>0</v>
      </c>
      <c r="L1201" s="3">
        <v>0</v>
      </c>
      <c r="M1201" s="3">
        <v>0</v>
      </c>
      <c r="N1201" s="3">
        <v>0</v>
      </c>
      <c r="O1201" s="3">
        <v>0</v>
      </c>
      <c r="P1201" s="3">
        <v>0</v>
      </c>
      <c r="Q1201" s="3">
        <v>0</v>
      </c>
      <c r="R1201" s="3">
        <v>0</v>
      </c>
      <c r="S1201" s="3">
        <v>0</v>
      </c>
      <c r="T1201" s="3">
        <v>0</v>
      </c>
      <c r="U1201" s="3">
        <v>0</v>
      </c>
      <c r="V1201" s="3">
        <v>0</v>
      </c>
      <c r="W1201">
        <v>1661</v>
      </c>
      <c r="X1201">
        <v>1564</v>
      </c>
      <c r="Y1201" s="16">
        <v>0</v>
      </c>
      <c r="Z1201" s="17" t="s">
        <v>6167</v>
      </c>
      <c r="AA1201" s="7" t="str">
        <f t="shared" si="22"/>
        <v xml:space="preserve">CTPS2 </v>
      </c>
      <c r="AB1201">
        <v>1200</v>
      </c>
      <c r="AC1201" t="s">
        <v>6012</v>
      </c>
      <c r="AD1201">
        <v>1661</v>
      </c>
    </row>
    <row r="1202" spans="1:30">
      <c r="A1202" t="s">
        <v>3719</v>
      </c>
      <c r="B1202" t="s">
        <v>3719</v>
      </c>
      <c r="C1202" s="10" t="s">
        <v>3720</v>
      </c>
      <c r="D1202" t="s">
        <v>5481</v>
      </c>
      <c r="E1202" s="3">
        <v>0</v>
      </c>
      <c r="F1202" s="3">
        <v>0</v>
      </c>
      <c r="G1202" s="3">
        <v>0</v>
      </c>
      <c r="H1202" s="3">
        <v>0</v>
      </c>
      <c r="I1202" s="3">
        <v>0</v>
      </c>
      <c r="J1202" s="3">
        <v>0</v>
      </c>
      <c r="K1202" s="3">
        <v>0</v>
      </c>
      <c r="L1202" s="3">
        <v>154250</v>
      </c>
      <c r="M1202" s="3">
        <v>0</v>
      </c>
      <c r="N1202" s="3">
        <v>0</v>
      </c>
      <c r="O1202" s="3">
        <v>0</v>
      </c>
      <c r="P1202" s="3">
        <v>0</v>
      </c>
      <c r="Q1202" s="3">
        <v>0</v>
      </c>
      <c r="R1202" s="3">
        <v>0</v>
      </c>
      <c r="S1202" s="3">
        <v>0</v>
      </c>
      <c r="T1202" s="3">
        <v>0</v>
      </c>
      <c r="U1202" s="3">
        <v>0</v>
      </c>
      <c r="V1202" s="3">
        <v>0</v>
      </c>
      <c r="W1202">
        <v>1665</v>
      </c>
      <c r="X1202">
        <v>1567</v>
      </c>
      <c r="Y1202" s="16">
        <v>0</v>
      </c>
      <c r="Z1202" s="17" t="s">
        <v>6167</v>
      </c>
      <c r="AA1202" s="7" t="str">
        <f t="shared" si="22"/>
        <v xml:space="preserve">TUBB6 </v>
      </c>
      <c r="AB1202">
        <v>1201</v>
      </c>
      <c r="AC1202" t="s">
        <v>5662</v>
      </c>
      <c r="AD1202">
        <v>1665</v>
      </c>
    </row>
    <row r="1203" spans="1:30">
      <c r="A1203" t="s">
        <v>3823</v>
      </c>
      <c r="B1203" t="s">
        <v>3823</v>
      </c>
      <c r="C1203" s="10" t="s">
        <v>3824</v>
      </c>
      <c r="D1203" t="s">
        <v>5521</v>
      </c>
      <c r="E1203" s="3">
        <v>0</v>
      </c>
      <c r="F1203" s="3">
        <v>0</v>
      </c>
      <c r="G1203" s="3">
        <v>0</v>
      </c>
      <c r="H1203" s="3">
        <v>0</v>
      </c>
      <c r="I1203" s="3">
        <v>0</v>
      </c>
      <c r="J1203" s="3">
        <v>0</v>
      </c>
      <c r="K1203" s="3">
        <v>0</v>
      </c>
      <c r="L1203" s="3">
        <v>0</v>
      </c>
      <c r="M1203" s="3">
        <v>0</v>
      </c>
      <c r="N1203" s="3">
        <v>0</v>
      </c>
      <c r="O1203" s="3">
        <v>0</v>
      </c>
      <c r="P1203" s="3">
        <v>0</v>
      </c>
      <c r="Q1203" s="3">
        <v>0</v>
      </c>
      <c r="R1203" s="3">
        <v>0</v>
      </c>
      <c r="S1203" s="3">
        <v>0</v>
      </c>
      <c r="T1203" s="3">
        <v>0</v>
      </c>
      <c r="U1203" s="3">
        <v>0</v>
      </c>
      <c r="V1203" s="3">
        <v>0</v>
      </c>
      <c r="W1203">
        <v>1708</v>
      </c>
      <c r="X1203">
        <v>1610</v>
      </c>
      <c r="Y1203" s="16">
        <v>0</v>
      </c>
      <c r="Z1203" s="17" t="s">
        <v>6167</v>
      </c>
      <c r="AA1203" s="7" t="str">
        <f t="shared" si="22"/>
        <v>JAK1 T</v>
      </c>
      <c r="AB1203">
        <v>1202</v>
      </c>
      <c r="AC1203" t="s">
        <v>5521</v>
      </c>
      <c r="AD1203">
        <v>1708</v>
      </c>
    </row>
    <row r="1204" spans="1:30">
      <c r="A1204" t="s">
        <v>3847</v>
      </c>
      <c r="B1204" t="s">
        <v>3847</v>
      </c>
      <c r="C1204" s="10" t="s">
        <v>3848</v>
      </c>
      <c r="D1204" t="s">
        <v>5529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1027900</v>
      </c>
      <c r="L1204" s="3">
        <v>0</v>
      </c>
      <c r="M1204" s="3">
        <v>0</v>
      </c>
      <c r="N1204" s="3">
        <v>0</v>
      </c>
      <c r="O1204" s="3">
        <v>0</v>
      </c>
      <c r="P1204" s="3">
        <v>0</v>
      </c>
      <c r="Q1204" s="3">
        <v>0</v>
      </c>
      <c r="R1204" s="3">
        <v>0</v>
      </c>
      <c r="S1204" s="3">
        <v>0</v>
      </c>
      <c r="T1204" s="3">
        <v>0</v>
      </c>
      <c r="U1204" s="3">
        <v>0</v>
      </c>
      <c r="V1204" s="3">
        <v>0</v>
      </c>
      <c r="W1204">
        <v>1717</v>
      </c>
      <c r="X1204">
        <v>1619</v>
      </c>
      <c r="Y1204" s="16">
        <v>0</v>
      </c>
      <c r="Z1204" s="17" t="s">
        <v>6167</v>
      </c>
      <c r="AA1204" s="7" t="str">
        <f t="shared" si="22"/>
        <v xml:space="preserve">FLOT2 </v>
      </c>
      <c r="AB1204">
        <v>1203</v>
      </c>
      <c r="AC1204" t="s">
        <v>6013</v>
      </c>
      <c r="AD1204">
        <v>1717</v>
      </c>
    </row>
    <row r="1205" spans="1:30">
      <c r="A1205" t="s">
        <v>3874</v>
      </c>
      <c r="B1205" t="s">
        <v>3874</v>
      </c>
      <c r="C1205" s="10" t="s">
        <v>3875</v>
      </c>
      <c r="D1205" t="s">
        <v>4978</v>
      </c>
      <c r="E1205" s="3">
        <v>0</v>
      </c>
      <c r="F1205" s="3">
        <v>0</v>
      </c>
      <c r="G1205" s="3">
        <v>0</v>
      </c>
      <c r="H1205" s="3">
        <v>0</v>
      </c>
      <c r="I1205" s="3">
        <v>0</v>
      </c>
      <c r="J1205" s="3">
        <v>0</v>
      </c>
      <c r="K1205" s="3">
        <v>0</v>
      </c>
      <c r="L1205" s="3">
        <v>0</v>
      </c>
      <c r="M1205" s="3">
        <v>275830</v>
      </c>
      <c r="N1205" s="3">
        <v>0</v>
      </c>
      <c r="O1205" s="3">
        <v>0</v>
      </c>
      <c r="P1205" s="3">
        <v>0</v>
      </c>
      <c r="Q1205" s="3">
        <v>0</v>
      </c>
      <c r="R1205" s="3">
        <v>0</v>
      </c>
      <c r="S1205" s="3">
        <v>0</v>
      </c>
      <c r="T1205" s="3">
        <v>0</v>
      </c>
      <c r="U1205" s="3">
        <v>0</v>
      </c>
      <c r="V1205" s="3">
        <v>0</v>
      </c>
      <c r="W1205">
        <v>1728</v>
      </c>
      <c r="X1205">
        <v>1630</v>
      </c>
      <c r="Y1205" s="16">
        <v>0</v>
      </c>
      <c r="Z1205" s="17" t="s">
        <v>6167</v>
      </c>
      <c r="AA1205" s="7" t="str">
        <f t="shared" si="22"/>
        <v xml:space="preserve">PAICS </v>
      </c>
      <c r="AB1205">
        <v>1204</v>
      </c>
      <c r="AC1205" t="s">
        <v>5779</v>
      </c>
      <c r="AD1205">
        <v>1728</v>
      </c>
    </row>
    <row r="1206" spans="1:30">
      <c r="A1206" t="s">
        <v>3886</v>
      </c>
      <c r="B1206" t="s">
        <v>3886</v>
      </c>
      <c r="C1206" s="10" t="s">
        <v>3887</v>
      </c>
      <c r="D1206" t="s">
        <v>5540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0</v>
      </c>
      <c r="M1206" s="3">
        <v>0</v>
      </c>
      <c r="N1206" s="3">
        <v>0</v>
      </c>
      <c r="O1206" s="3">
        <v>0</v>
      </c>
      <c r="P1206" s="3">
        <v>0</v>
      </c>
      <c r="Q1206" s="3">
        <v>0</v>
      </c>
      <c r="R1206" s="3">
        <v>0</v>
      </c>
      <c r="S1206" s="3">
        <v>0</v>
      </c>
      <c r="T1206" s="3">
        <v>0</v>
      </c>
      <c r="U1206" s="3">
        <v>0</v>
      </c>
      <c r="V1206" s="3">
        <v>0</v>
      </c>
      <c r="W1206">
        <v>1733</v>
      </c>
      <c r="X1206">
        <v>1635</v>
      </c>
      <c r="Y1206" s="16">
        <v>0</v>
      </c>
      <c r="Z1206" s="17" t="s">
        <v>6167</v>
      </c>
      <c r="AA1206" s="7" t="str">
        <f t="shared" si="22"/>
        <v>ZNF593</v>
      </c>
      <c r="AB1206">
        <v>1205</v>
      </c>
      <c r="AC1206" t="s">
        <v>5540</v>
      </c>
      <c r="AD1206">
        <v>1733</v>
      </c>
    </row>
    <row r="1207" spans="1:30">
      <c r="A1207" t="s">
        <v>3913</v>
      </c>
      <c r="B1207" t="s">
        <v>3913</v>
      </c>
      <c r="C1207" s="10" t="s">
        <v>3914</v>
      </c>
      <c r="D1207" t="s">
        <v>4909</v>
      </c>
      <c r="E1207" s="3">
        <v>0</v>
      </c>
      <c r="F1207" s="3">
        <v>0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0</v>
      </c>
      <c r="M1207" s="3">
        <v>63434</v>
      </c>
      <c r="N1207" s="3">
        <v>0</v>
      </c>
      <c r="O1207" s="3">
        <v>0</v>
      </c>
      <c r="P1207" s="3">
        <v>0</v>
      </c>
      <c r="Q1207" s="3">
        <v>0</v>
      </c>
      <c r="R1207" s="3">
        <v>0</v>
      </c>
      <c r="S1207" s="3">
        <v>0</v>
      </c>
      <c r="T1207" s="3">
        <v>0</v>
      </c>
      <c r="U1207" s="3">
        <v>0</v>
      </c>
      <c r="V1207" s="3">
        <v>0</v>
      </c>
      <c r="W1207">
        <v>1745</v>
      </c>
      <c r="X1207">
        <v>1647</v>
      </c>
      <c r="Y1207" s="16">
        <v>0</v>
      </c>
      <c r="Z1207" s="17" t="s">
        <v>6167</v>
      </c>
      <c r="AA1207" s="7" t="str">
        <f t="shared" si="22"/>
        <v xml:space="preserve">HUWE1 </v>
      </c>
      <c r="AB1207">
        <v>1206</v>
      </c>
      <c r="AC1207" t="s">
        <v>5683</v>
      </c>
      <c r="AD1207">
        <v>1745</v>
      </c>
    </row>
    <row r="1208" spans="1:30">
      <c r="A1208" t="s">
        <v>3918</v>
      </c>
      <c r="B1208" t="s">
        <v>3918</v>
      </c>
      <c r="C1208" s="10" t="s">
        <v>3919</v>
      </c>
      <c r="D1208" t="s">
        <v>5550</v>
      </c>
      <c r="E1208" s="3">
        <v>0</v>
      </c>
      <c r="F1208" s="3">
        <v>20709</v>
      </c>
      <c r="G1208" s="3">
        <v>32652</v>
      </c>
      <c r="H1208" s="3">
        <v>0</v>
      </c>
      <c r="I1208" s="3">
        <v>0</v>
      </c>
      <c r="J1208" s="3">
        <v>0</v>
      </c>
      <c r="K1208" s="3">
        <v>0</v>
      </c>
      <c r="L1208" s="3">
        <v>0</v>
      </c>
      <c r="M1208" s="3">
        <v>0</v>
      </c>
      <c r="N1208" s="3">
        <v>0</v>
      </c>
      <c r="O1208" s="3">
        <v>0</v>
      </c>
      <c r="P1208" s="3">
        <v>0</v>
      </c>
      <c r="Q1208" s="3">
        <v>0</v>
      </c>
      <c r="R1208" s="3">
        <v>0</v>
      </c>
      <c r="S1208" s="3">
        <v>0</v>
      </c>
      <c r="T1208" s="3">
        <v>0</v>
      </c>
      <c r="U1208" s="3">
        <v>0</v>
      </c>
      <c r="V1208" s="3">
        <v>0</v>
      </c>
      <c r="W1208">
        <v>1747</v>
      </c>
      <c r="X1208">
        <v>1649</v>
      </c>
      <c r="Y1208" s="16">
        <v>0</v>
      </c>
      <c r="Z1208" s="17" t="s">
        <v>6167</v>
      </c>
      <c r="AA1208" s="7" t="str">
        <f t="shared" si="22"/>
        <v>FKBP1A</v>
      </c>
      <c r="AB1208">
        <v>1207</v>
      </c>
      <c r="AC1208" t="s">
        <v>5550</v>
      </c>
      <c r="AD1208">
        <v>1747</v>
      </c>
    </row>
    <row r="1209" spans="1:30">
      <c r="A1209" t="s">
        <v>3923</v>
      </c>
      <c r="B1209" t="s">
        <v>3923</v>
      </c>
      <c r="C1209" s="10" t="s">
        <v>3924</v>
      </c>
      <c r="D1209" t="s">
        <v>5552</v>
      </c>
      <c r="E1209" s="3">
        <v>16026</v>
      </c>
      <c r="F1209" s="3">
        <v>33248</v>
      </c>
      <c r="G1209" s="3">
        <v>0</v>
      </c>
      <c r="H1209" s="3">
        <v>0</v>
      </c>
      <c r="I1209" s="3">
        <v>216110</v>
      </c>
      <c r="J1209" s="3">
        <v>22328</v>
      </c>
      <c r="K1209" s="3">
        <v>0</v>
      </c>
      <c r="L1209" s="3">
        <v>107000</v>
      </c>
      <c r="M1209" s="3">
        <v>0</v>
      </c>
      <c r="N1209" s="3">
        <v>0</v>
      </c>
      <c r="O1209" s="3">
        <v>0</v>
      </c>
      <c r="P1209" s="3">
        <v>0</v>
      </c>
      <c r="Q1209" s="3">
        <v>0</v>
      </c>
      <c r="R1209" s="3">
        <v>0</v>
      </c>
      <c r="S1209" s="3">
        <v>0</v>
      </c>
      <c r="T1209" s="3">
        <v>0</v>
      </c>
      <c r="U1209" s="3">
        <v>0</v>
      </c>
      <c r="V1209" s="3">
        <v>0</v>
      </c>
      <c r="W1209">
        <v>1749</v>
      </c>
      <c r="X1209">
        <v>1651</v>
      </c>
      <c r="Y1209" s="16">
        <v>0</v>
      </c>
      <c r="Z1209" s="17" t="s">
        <v>6167</v>
      </c>
      <c r="AA1209" s="7" t="str">
        <f t="shared" si="22"/>
        <v>- 16 k</v>
      </c>
      <c r="AB1209">
        <v>1208</v>
      </c>
      <c r="AC1209" t="s">
        <v>5552</v>
      </c>
      <c r="AD1209">
        <v>1749</v>
      </c>
    </row>
    <row r="1210" spans="1:30">
      <c r="A1210" t="s">
        <v>3925</v>
      </c>
      <c r="B1210" t="s">
        <v>3925</v>
      </c>
      <c r="C1210" s="10" t="s">
        <v>3926</v>
      </c>
      <c r="D1210" t="s">
        <v>5553</v>
      </c>
      <c r="E1210" s="3">
        <v>0</v>
      </c>
      <c r="F1210" s="3">
        <v>0</v>
      </c>
      <c r="G1210" s="3">
        <v>235890</v>
      </c>
      <c r="H1210" s="3">
        <v>0</v>
      </c>
      <c r="I1210" s="3">
        <v>0</v>
      </c>
      <c r="J1210" s="3">
        <v>0</v>
      </c>
      <c r="K1210" s="3">
        <v>0</v>
      </c>
      <c r="L1210" s="3">
        <v>0</v>
      </c>
      <c r="M1210" s="3">
        <v>270340</v>
      </c>
      <c r="N1210" s="3">
        <v>0</v>
      </c>
      <c r="O1210" s="3">
        <v>0</v>
      </c>
      <c r="P1210" s="3">
        <v>0</v>
      </c>
      <c r="Q1210" s="3">
        <v>0</v>
      </c>
      <c r="R1210" s="3">
        <v>0</v>
      </c>
      <c r="S1210" s="3">
        <v>0</v>
      </c>
      <c r="T1210" s="3">
        <v>0</v>
      </c>
      <c r="U1210" s="3">
        <v>0</v>
      </c>
      <c r="V1210" s="3">
        <v>0</v>
      </c>
      <c r="W1210">
        <v>1750</v>
      </c>
      <c r="X1210">
        <v>1652</v>
      </c>
      <c r="Y1210" s="16">
        <v>0</v>
      </c>
      <c r="Z1210" s="17" t="s">
        <v>6167</v>
      </c>
      <c r="AA1210" s="7" t="str">
        <f t="shared" si="22"/>
        <v xml:space="preserve">MFGE8 </v>
      </c>
      <c r="AB1210">
        <v>1209</v>
      </c>
      <c r="AC1210" t="s">
        <v>6014</v>
      </c>
      <c r="AD1210">
        <v>1750</v>
      </c>
    </row>
    <row r="1211" spans="1:30">
      <c r="A1211" t="s">
        <v>3940</v>
      </c>
      <c r="B1211" t="s">
        <v>3940</v>
      </c>
      <c r="C1211" s="10" t="s">
        <v>3941</v>
      </c>
      <c r="D1211" t="s">
        <v>4596</v>
      </c>
      <c r="E1211" s="3">
        <v>0</v>
      </c>
      <c r="F1211" s="3">
        <v>0</v>
      </c>
      <c r="G1211" s="3">
        <v>126230</v>
      </c>
      <c r="H1211" s="3">
        <v>0</v>
      </c>
      <c r="I1211" s="3">
        <v>0</v>
      </c>
      <c r="J1211" s="3">
        <v>0</v>
      </c>
      <c r="K1211" s="3">
        <v>0</v>
      </c>
      <c r="L1211" s="3">
        <v>0</v>
      </c>
      <c r="M1211" s="3">
        <v>0</v>
      </c>
      <c r="N1211" s="3">
        <v>0</v>
      </c>
      <c r="O1211" s="3">
        <v>0</v>
      </c>
      <c r="P1211" s="3">
        <v>0</v>
      </c>
      <c r="Q1211" s="3">
        <v>0</v>
      </c>
      <c r="R1211" s="3">
        <v>0</v>
      </c>
      <c r="S1211" s="3">
        <v>0</v>
      </c>
      <c r="T1211" s="3">
        <v>0</v>
      </c>
      <c r="U1211" s="3">
        <v>0</v>
      </c>
      <c r="V1211" s="3">
        <v>0</v>
      </c>
      <c r="W1211">
        <v>1757</v>
      </c>
      <c r="X1211">
        <v>1659</v>
      </c>
      <c r="Y1211" s="16">
        <v>0</v>
      </c>
      <c r="Z1211" s="17" t="s">
        <v>6167</v>
      </c>
      <c r="AA1211" s="7" t="str">
        <f t="shared" si="22"/>
        <v xml:space="preserve">PDIA3 </v>
      </c>
      <c r="AB1211">
        <v>1210</v>
      </c>
      <c r="AC1211" t="s">
        <v>6015</v>
      </c>
      <c r="AD1211">
        <v>1757</v>
      </c>
    </row>
    <row r="1212" spans="1:30">
      <c r="A1212" t="s">
        <v>3990</v>
      </c>
      <c r="B1212" t="s">
        <v>3990</v>
      </c>
      <c r="C1212" s="10" t="s">
        <v>3991</v>
      </c>
      <c r="D1212" t="s">
        <v>5498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v>0</v>
      </c>
      <c r="L1212" s="3">
        <v>0</v>
      </c>
      <c r="M1212" s="3">
        <v>0</v>
      </c>
      <c r="N1212" s="3">
        <v>0</v>
      </c>
      <c r="O1212" s="3">
        <v>0</v>
      </c>
      <c r="P1212" s="3">
        <v>0</v>
      </c>
      <c r="Q1212" s="3">
        <v>0</v>
      </c>
      <c r="R1212" s="3">
        <v>0</v>
      </c>
      <c r="S1212" s="3">
        <v>0</v>
      </c>
      <c r="T1212" s="3">
        <v>0</v>
      </c>
      <c r="U1212" s="3">
        <v>0</v>
      </c>
      <c r="V1212" s="3">
        <v>0</v>
      </c>
      <c r="W1212">
        <v>1781</v>
      </c>
      <c r="X1212">
        <v>1679</v>
      </c>
      <c r="Y1212" s="16">
        <v>0</v>
      </c>
      <c r="Z1212" s="17" t="s">
        <v>6167</v>
      </c>
      <c r="AA1212" s="7" t="str">
        <f t="shared" si="22"/>
        <v>- Puta</v>
      </c>
      <c r="AB1212">
        <v>1211</v>
      </c>
      <c r="AC1212" t="e">
        <f>- Puta</f>
        <v>#NAME?</v>
      </c>
      <c r="AD1212">
        <v>1781</v>
      </c>
    </row>
    <row r="1213" spans="1:30">
      <c r="A1213" t="s">
        <v>794</v>
      </c>
      <c r="B1213" t="s">
        <v>795</v>
      </c>
      <c r="C1213" s="10" t="s">
        <v>796</v>
      </c>
      <c r="D1213" t="s">
        <v>4351</v>
      </c>
      <c r="E1213" s="3">
        <v>1454400</v>
      </c>
      <c r="F1213" s="3">
        <v>1379900</v>
      </c>
      <c r="G1213" s="3">
        <v>1466100</v>
      </c>
      <c r="H1213" s="3">
        <v>2883000</v>
      </c>
      <c r="I1213" s="3">
        <v>9341600</v>
      </c>
      <c r="J1213" s="3">
        <v>7849400</v>
      </c>
      <c r="K1213" s="3">
        <v>7677600</v>
      </c>
      <c r="L1213" s="3">
        <v>16675000</v>
      </c>
      <c r="M1213" s="3">
        <v>4755300</v>
      </c>
      <c r="N1213" s="3">
        <v>2296700</v>
      </c>
      <c r="O1213" s="3">
        <v>4890900</v>
      </c>
      <c r="P1213" s="3">
        <v>3568500</v>
      </c>
      <c r="Q1213" s="3">
        <v>9818200</v>
      </c>
      <c r="R1213" s="3">
        <v>874370</v>
      </c>
      <c r="S1213" s="3">
        <v>20591000</v>
      </c>
      <c r="T1213" s="3">
        <v>3398900</v>
      </c>
      <c r="U1213" s="3">
        <v>18819000</v>
      </c>
      <c r="V1213" s="3">
        <v>12065000</v>
      </c>
      <c r="W1213">
        <v>417</v>
      </c>
      <c r="X1213">
        <v>333</v>
      </c>
      <c r="Y1213" s="16">
        <v>1.06553124436781</v>
      </c>
      <c r="Z1213" s="17">
        <v>0.35223131895146298</v>
      </c>
      <c r="AA1213" s="7" t="str">
        <f t="shared" si="22"/>
        <v>RPS7 4</v>
      </c>
      <c r="AB1213">
        <v>1212</v>
      </c>
      <c r="AC1213" t="s">
        <v>4351</v>
      </c>
      <c r="AD1213">
        <v>417</v>
      </c>
    </row>
    <row r="1214" spans="1:30">
      <c r="A1214" t="s">
        <v>184</v>
      </c>
      <c r="B1214" t="s">
        <v>184</v>
      </c>
      <c r="C1214" s="10" t="s">
        <v>185</v>
      </c>
      <c r="D1214" t="s">
        <v>4108</v>
      </c>
      <c r="E1214" s="3">
        <v>0</v>
      </c>
      <c r="F1214" s="3">
        <v>0</v>
      </c>
      <c r="G1214" s="3">
        <v>711050</v>
      </c>
      <c r="H1214" s="3">
        <v>0</v>
      </c>
      <c r="I1214" s="3">
        <v>0</v>
      </c>
      <c r="J1214" s="3">
        <v>102620</v>
      </c>
      <c r="K1214" s="3">
        <v>0</v>
      </c>
      <c r="L1214" s="3">
        <v>0</v>
      </c>
      <c r="M1214" s="3">
        <v>26074</v>
      </c>
      <c r="N1214" s="3">
        <v>0</v>
      </c>
      <c r="O1214" s="3">
        <v>0</v>
      </c>
      <c r="P1214" s="3">
        <v>276080</v>
      </c>
      <c r="Q1214" s="3">
        <v>0</v>
      </c>
      <c r="R1214" s="3">
        <v>0</v>
      </c>
      <c r="S1214" s="3">
        <v>0</v>
      </c>
      <c r="T1214" s="3">
        <v>0</v>
      </c>
      <c r="U1214" s="3">
        <v>0</v>
      </c>
      <c r="V1214" s="3">
        <v>26467</v>
      </c>
      <c r="W1214">
        <v>159</v>
      </c>
      <c r="X1214">
        <v>76</v>
      </c>
      <c r="Y1214" s="16">
        <v>0.55151454312779902</v>
      </c>
      <c r="Z1214" s="17">
        <v>0.85251338887606598</v>
      </c>
      <c r="AA1214" s="7" t="str">
        <f t="shared" si="22"/>
        <v>ARHGDI</v>
      </c>
      <c r="AB1214">
        <v>1213</v>
      </c>
      <c r="AC1214" t="s">
        <v>4108</v>
      </c>
      <c r="AD1214">
        <v>159</v>
      </c>
    </row>
    <row r="1215" spans="1:30">
      <c r="A1215" t="s">
        <v>3299</v>
      </c>
      <c r="B1215" t="s">
        <v>3300</v>
      </c>
      <c r="C1215" s="10" t="s">
        <v>3301</v>
      </c>
      <c r="D1215" t="s">
        <v>5334</v>
      </c>
      <c r="E1215" s="3">
        <v>55345</v>
      </c>
      <c r="F1215" s="3">
        <v>9244500</v>
      </c>
      <c r="G1215" s="3">
        <v>3491800</v>
      </c>
      <c r="H1215" s="3">
        <v>5797300</v>
      </c>
      <c r="I1215" s="3">
        <v>15859000</v>
      </c>
      <c r="J1215" s="3">
        <v>21583000</v>
      </c>
      <c r="K1215" s="3">
        <v>2839100</v>
      </c>
      <c r="L1215" s="3">
        <v>12476000</v>
      </c>
      <c r="M1215" s="3">
        <v>3355100</v>
      </c>
      <c r="N1215" s="3">
        <v>1904400</v>
      </c>
      <c r="O1215" s="3">
        <v>3067400</v>
      </c>
      <c r="P1215" s="3">
        <v>4162800</v>
      </c>
      <c r="Q1215" s="3">
        <v>9925400</v>
      </c>
      <c r="R1215" s="3">
        <v>65861</v>
      </c>
      <c r="S1215" s="3">
        <v>3440100</v>
      </c>
      <c r="T1215" s="3">
        <v>993630</v>
      </c>
      <c r="U1215" s="3">
        <v>11426000</v>
      </c>
      <c r="V1215" s="3">
        <v>8911000</v>
      </c>
      <c r="W1215">
        <v>1490</v>
      </c>
      <c r="X1215">
        <v>1395</v>
      </c>
      <c r="Y1215" s="16">
        <v>1.2580303250334599</v>
      </c>
      <c r="Z1215" s="17">
        <v>0.47677606501606001</v>
      </c>
      <c r="AA1215" s="7" t="str">
        <f t="shared" si="22"/>
        <v>RPL10A</v>
      </c>
      <c r="AB1215">
        <v>1214</v>
      </c>
      <c r="AC1215" t="s">
        <v>5334</v>
      </c>
      <c r="AD1215">
        <v>1490</v>
      </c>
    </row>
    <row r="1216" spans="1:30">
      <c r="A1216" t="s">
        <v>3866</v>
      </c>
      <c r="B1216" t="s">
        <v>3866</v>
      </c>
      <c r="C1216" s="10" t="s">
        <v>3867</v>
      </c>
      <c r="D1216" t="s">
        <v>5535</v>
      </c>
      <c r="E1216" s="3">
        <v>0</v>
      </c>
      <c r="F1216" s="3">
        <v>0</v>
      </c>
      <c r="G1216" s="3">
        <v>9629.7999999999993</v>
      </c>
      <c r="H1216" s="3">
        <v>0</v>
      </c>
      <c r="I1216" s="3">
        <v>0</v>
      </c>
      <c r="J1216" s="3">
        <v>0</v>
      </c>
      <c r="K1216" s="3">
        <v>0</v>
      </c>
      <c r="L1216" s="3">
        <v>0</v>
      </c>
      <c r="M1216" s="3">
        <v>70067</v>
      </c>
      <c r="N1216" s="3">
        <v>31963</v>
      </c>
      <c r="O1216" s="3">
        <v>0</v>
      </c>
      <c r="P1216" s="3">
        <v>0</v>
      </c>
      <c r="Q1216" s="3">
        <v>40686</v>
      </c>
      <c r="R1216" s="3">
        <v>0</v>
      </c>
      <c r="S1216" s="3">
        <v>0</v>
      </c>
      <c r="T1216" s="3">
        <v>0</v>
      </c>
      <c r="U1216" s="3">
        <v>0</v>
      </c>
      <c r="V1216" s="3">
        <v>100890</v>
      </c>
      <c r="W1216">
        <v>1725</v>
      </c>
      <c r="X1216">
        <v>1627</v>
      </c>
      <c r="Y1216" s="16">
        <v>0.494747880823246</v>
      </c>
      <c r="Z1216" s="17">
        <v>0.86926526786148905</v>
      </c>
      <c r="AA1216" s="7" t="str">
        <f t="shared" si="22"/>
        <v xml:space="preserve">SFXN3 </v>
      </c>
      <c r="AB1216">
        <v>1215</v>
      </c>
      <c r="AC1216" t="s">
        <v>6016</v>
      </c>
      <c r="AD1216">
        <v>1725</v>
      </c>
    </row>
    <row r="1217" spans="1:30">
      <c r="A1217" t="s">
        <v>460</v>
      </c>
      <c r="B1217" t="s">
        <v>461</v>
      </c>
      <c r="C1217" s="10" t="s">
        <v>462</v>
      </c>
      <c r="D1217" t="s">
        <v>4221</v>
      </c>
      <c r="E1217" s="3">
        <v>1530500</v>
      </c>
      <c r="F1217" s="3">
        <v>2591700</v>
      </c>
      <c r="G1217" s="3">
        <v>1377000</v>
      </c>
      <c r="H1217" s="3">
        <v>5530700</v>
      </c>
      <c r="I1217" s="3">
        <v>7283700</v>
      </c>
      <c r="J1217" s="3">
        <v>4953700</v>
      </c>
      <c r="K1217" s="3">
        <v>4937100</v>
      </c>
      <c r="L1217" s="3">
        <v>10694000</v>
      </c>
      <c r="M1217" s="3">
        <v>4386200</v>
      </c>
      <c r="N1217" s="3">
        <v>2291400</v>
      </c>
      <c r="O1217" s="3">
        <v>812560</v>
      </c>
      <c r="P1217" s="3">
        <v>1683300</v>
      </c>
      <c r="Q1217" s="3">
        <v>5031900</v>
      </c>
      <c r="R1217" s="3">
        <v>4420700</v>
      </c>
      <c r="S1217" s="3">
        <v>12794000</v>
      </c>
      <c r="T1217" s="3">
        <v>2157900</v>
      </c>
      <c r="U1217" s="3">
        <v>12935000</v>
      </c>
      <c r="V1217" s="3">
        <v>9140600</v>
      </c>
      <c r="W1217">
        <v>280</v>
      </c>
      <c r="X1217">
        <v>197</v>
      </c>
      <c r="Y1217" s="16">
        <v>1.0315680985687301</v>
      </c>
      <c r="Z1217" s="17">
        <v>0.32647613324151797</v>
      </c>
      <c r="AA1217" s="7" t="str">
        <f t="shared" si="22"/>
        <v>RPS5 4</v>
      </c>
      <c r="AB1217">
        <v>1216</v>
      </c>
      <c r="AC1217" t="s">
        <v>4221</v>
      </c>
      <c r="AD1217">
        <v>280</v>
      </c>
    </row>
    <row r="1218" spans="1:30">
      <c r="A1218" t="s">
        <v>3312</v>
      </c>
      <c r="B1218" t="s">
        <v>3313</v>
      </c>
      <c r="C1218" s="10" t="s">
        <v>3314</v>
      </c>
      <c r="D1218" t="s">
        <v>5339</v>
      </c>
      <c r="E1218" s="3">
        <v>1079400</v>
      </c>
      <c r="F1218" s="3">
        <v>2357500</v>
      </c>
      <c r="G1218" s="3">
        <v>242460</v>
      </c>
      <c r="H1218" s="3">
        <v>981550</v>
      </c>
      <c r="I1218" s="3">
        <v>5104100</v>
      </c>
      <c r="J1218" s="3">
        <v>520100</v>
      </c>
      <c r="K1218" s="3">
        <v>1384200</v>
      </c>
      <c r="L1218" s="3">
        <v>5101400</v>
      </c>
      <c r="M1218" s="3">
        <v>200330</v>
      </c>
      <c r="N1218" s="3">
        <v>807260</v>
      </c>
      <c r="O1218" s="3">
        <v>73377</v>
      </c>
      <c r="P1218" s="3">
        <v>470180</v>
      </c>
      <c r="Q1218" s="3">
        <v>2066200</v>
      </c>
      <c r="R1218" s="3">
        <v>50754</v>
      </c>
      <c r="S1218" s="3">
        <v>817280</v>
      </c>
      <c r="T1218" s="3">
        <v>368530</v>
      </c>
      <c r="U1218" s="3">
        <v>4927800</v>
      </c>
      <c r="V1218" s="3">
        <v>475460</v>
      </c>
      <c r="W1218">
        <v>1495</v>
      </c>
      <c r="X1218">
        <v>1400</v>
      </c>
      <c r="Y1218" s="16">
        <v>1.38116290067431</v>
      </c>
      <c r="Z1218" s="17">
        <v>0.38431169964355699</v>
      </c>
      <c r="AA1218" s="7" t="str">
        <f t="shared" si="22"/>
        <v>RPSAP1</v>
      </c>
      <c r="AB1218">
        <v>1217</v>
      </c>
      <c r="AC1218" t="s">
        <v>5339</v>
      </c>
      <c r="AD1218">
        <v>1495</v>
      </c>
    </row>
    <row r="1219" spans="1:30">
      <c r="A1219" t="s">
        <v>2304</v>
      </c>
      <c r="B1219" t="s">
        <v>2304</v>
      </c>
      <c r="C1219" s="10" t="s">
        <v>2305</v>
      </c>
      <c r="D1219" t="s">
        <v>4959</v>
      </c>
      <c r="E1219" s="3">
        <v>170080</v>
      </c>
      <c r="F1219" s="3">
        <v>342610</v>
      </c>
      <c r="G1219" s="3">
        <v>1164700</v>
      </c>
      <c r="H1219" s="3">
        <v>659950</v>
      </c>
      <c r="I1219" s="3">
        <v>0</v>
      </c>
      <c r="J1219" s="3">
        <v>959250</v>
      </c>
      <c r="K1219" s="3">
        <v>917620</v>
      </c>
      <c r="L1219" s="3">
        <v>134250</v>
      </c>
      <c r="M1219" s="3">
        <v>1129900</v>
      </c>
      <c r="N1219" s="3">
        <v>212420</v>
      </c>
      <c r="O1219" s="3">
        <v>0</v>
      </c>
      <c r="P1219" s="3">
        <v>1080600</v>
      </c>
      <c r="Q1219" s="3">
        <v>527710</v>
      </c>
      <c r="R1219" s="3">
        <v>204920</v>
      </c>
      <c r="S1219" s="3">
        <v>2306800</v>
      </c>
      <c r="T1219" s="3">
        <v>329700</v>
      </c>
      <c r="U1219" s="3">
        <v>134940</v>
      </c>
      <c r="V1219" s="3">
        <v>1005800</v>
      </c>
      <c r="W1219">
        <v>1071</v>
      </c>
      <c r="X1219">
        <v>983</v>
      </c>
      <c r="Y1219" s="16">
        <v>1.1823033431012699</v>
      </c>
      <c r="Z1219" s="17">
        <v>0.69372614192191995</v>
      </c>
      <c r="AA1219" s="7" t="str">
        <f t="shared" si="22"/>
        <v xml:space="preserve">SYCP1 </v>
      </c>
      <c r="AB1219">
        <v>1218</v>
      </c>
      <c r="AC1219" t="s">
        <v>6017</v>
      </c>
      <c r="AD1219">
        <v>1071</v>
      </c>
    </row>
    <row r="1220" spans="1:30">
      <c r="A1220" t="s">
        <v>2567</v>
      </c>
      <c r="B1220" t="s">
        <v>2568</v>
      </c>
      <c r="C1220" s="10" t="s">
        <v>2569</v>
      </c>
      <c r="D1220" t="s">
        <v>5580</v>
      </c>
      <c r="E1220" s="3">
        <v>5195200</v>
      </c>
      <c r="F1220" s="3">
        <v>8670900</v>
      </c>
      <c r="G1220" s="3">
        <v>3510800</v>
      </c>
      <c r="H1220" s="3">
        <v>7480000</v>
      </c>
      <c r="I1220" s="3">
        <v>23972000</v>
      </c>
      <c r="J1220" s="3">
        <v>24215000</v>
      </c>
      <c r="K1220" s="3">
        <v>8406800</v>
      </c>
      <c r="L1220" s="3">
        <v>33147000</v>
      </c>
      <c r="M1220" s="3">
        <v>9375700</v>
      </c>
      <c r="N1220" s="3">
        <v>2772400</v>
      </c>
      <c r="O1220" s="3">
        <v>7075500</v>
      </c>
      <c r="P1220" s="3">
        <v>14374000</v>
      </c>
      <c r="Q1220" s="3">
        <v>13620000</v>
      </c>
      <c r="R1220" s="3">
        <v>306260</v>
      </c>
      <c r="S1220" s="3">
        <v>53794000</v>
      </c>
      <c r="T1220" s="3">
        <v>3649600</v>
      </c>
      <c r="U1220" s="3">
        <v>28953000</v>
      </c>
      <c r="V1220" s="3">
        <v>21094000</v>
      </c>
      <c r="W1220">
        <v>1179</v>
      </c>
      <c r="X1220">
        <v>1089</v>
      </c>
      <c r="Y1220" s="16">
        <v>1.0491776549382399</v>
      </c>
      <c r="Z1220" s="17">
        <v>0.54381751441190895</v>
      </c>
      <c r="AA1220" s="7" t="e">
        <f t="shared" si="22"/>
        <v>#VALUE!</v>
      </c>
      <c r="AB1220">
        <v>1219</v>
      </c>
      <c r="AC1220" t="s">
        <v>5580</v>
      </c>
      <c r="AD1220">
        <v>1179</v>
      </c>
    </row>
    <row r="1221" spans="1:30">
      <c r="A1221" t="s">
        <v>1647</v>
      </c>
      <c r="B1221" t="s">
        <v>1648</v>
      </c>
      <c r="C1221" s="10" t="s">
        <v>1649</v>
      </c>
      <c r="D1221" t="s">
        <v>4688</v>
      </c>
      <c r="E1221" s="3">
        <v>108500</v>
      </c>
      <c r="F1221" s="3">
        <v>0</v>
      </c>
      <c r="G1221" s="3">
        <v>0</v>
      </c>
      <c r="H1221" s="3">
        <v>7457.5</v>
      </c>
      <c r="I1221" s="3">
        <v>0</v>
      </c>
      <c r="J1221" s="3">
        <v>0</v>
      </c>
      <c r="K1221" s="3">
        <v>21448</v>
      </c>
      <c r="L1221" s="3">
        <v>0</v>
      </c>
      <c r="M1221" s="3">
        <v>57595</v>
      </c>
      <c r="N1221" s="3">
        <v>81829</v>
      </c>
      <c r="O1221" s="3">
        <v>0</v>
      </c>
      <c r="P1221" s="3">
        <v>0</v>
      </c>
      <c r="Q1221" s="3">
        <v>0</v>
      </c>
      <c r="R1221" s="3">
        <v>0</v>
      </c>
      <c r="S1221" s="3">
        <v>0</v>
      </c>
      <c r="T1221" s="3">
        <v>0</v>
      </c>
      <c r="U1221" s="3">
        <v>0</v>
      </c>
      <c r="V1221" s="3">
        <v>16637</v>
      </c>
      <c r="W1221">
        <v>783</v>
      </c>
      <c r="X1221">
        <v>697</v>
      </c>
      <c r="Y1221" s="16">
        <v>0.62064846260718498</v>
      </c>
      <c r="Z1221" s="17">
        <v>0.80482264209165399</v>
      </c>
      <c r="AA1221" s="7" t="str">
        <f t="shared" si="22"/>
        <v>ACTR1A</v>
      </c>
      <c r="AB1221">
        <v>1220</v>
      </c>
      <c r="AC1221" t="s">
        <v>4688</v>
      </c>
      <c r="AD1221">
        <v>783</v>
      </c>
    </row>
    <row r="1222" spans="1:30">
      <c r="A1222" t="s">
        <v>3563</v>
      </c>
      <c r="B1222" t="s">
        <v>3564</v>
      </c>
      <c r="C1222" s="10" t="s">
        <v>3565</v>
      </c>
      <c r="D1222" t="s">
        <v>5428</v>
      </c>
      <c r="E1222" s="3">
        <v>14922</v>
      </c>
      <c r="F1222" s="3">
        <v>0</v>
      </c>
      <c r="G1222" s="3">
        <v>140650</v>
      </c>
      <c r="H1222" s="3">
        <v>26228</v>
      </c>
      <c r="I1222" s="3">
        <v>0</v>
      </c>
      <c r="J1222" s="3">
        <v>20485</v>
      </c>
      <c r="K1222" s="3">
        <v>25808</v>
      </c>
      <c r="L1222" s="3">
        <v>0</v>
      </c>
      <c r="M1222" s="3">
        <v>20968</v>
      </c>
      <c r="N1222" s="3">
        <v>80877</v>
      </c>
      <c r="O1222" s="3">
        <v>0</v>
      </c>
      <c r="P1222" s="3">
        <v>59532</v>
      </c>
      <c r="Q1222" s="3">
        <v>69030</v>
      </c>
      <c r="R1222" s="3">
        <v>0</v>
      </c>
      <c r="S1222" s="3">
        <v>0</v>
      </c>
      <c r="T1222" s="3">
        <v>63629</v>
      </c>
      <c r="U1222" s="3">
        <v>0</v>
      </c>
      <c r="V1222" s="3">
        <v>15611</v>
      </c>
      <c r="W1222">
        <v>1600</v>
      </c>
      <c r="X1222">
        <v>1503</v>
      </c>
      <c r="Y1222" s="16">
        <v>0.58926480932502001</v>
      </c>
      <c r="Z1222" s="17">
        <v>0.85338733832903302</v>
      </c>
      <c r="AA1222" s="7" t="str">
        <f t="shared" si="22"/>
        <v>TAGLN2</v>
      </c>
      <c r="AB1222">
        <v>1221</v>
      </c>
      <c r="AC1222" t="s">
        <v>5428</v>
      </c>
      <c r="AD1222">
        <v>1600</v>
      </c>
    </row>
    <row r="1223" spans="1:30">
      <c r="A1223" t="s">
        <v>2277</v>
      </c>
      <c r="B1223" t="s">
        <v>2277</v>
      </c>
      <c r="C1223" s="10" t="s">
        <v>2278</v>
      </c>
      <c r="D1223" t="s">
        <v>4949</v>
      </c>
      <c r="E1223" s="3">
        <v>0</v>
      </c>
      <c r="F1223" s="3">
        <v>269710</v>
      </c>
      <c r="G1223" s="3">
        <v>103040</v>
      </c>
      <c r="H1223" s="3">
        <v>259010</v>
      </c>
      <c r="I1223" s="3">
        <v>324280</v>
      </c>
      <c r="J1223" s="3">
        <v>677800</v>
      </c>
      <c r="K1223" s="3">
        <v>124470</v>
      </c>
      <c r="L1223" s="3">
        <v>74526</v>
      </c>
      <c r="M1223" s="3">
        <v>327790</v>
      </c>
      <c r="N1223" s="3">
        <v>94194</v>
      </c>
      <c r="O1223" s="3">
        <v>0</v>
      </c>
      <c r="P1223" s="3">
        <v>245340</v>
      </c>
      <c r="Q1223" s="3">
        <v>440630</v>
      </c>
      <c r="R1223" s="3">
        <v>69132</v>
      </c>
      <c r="S1223" s="3">
        <v>384540</v>
      </c>
      <c r="T1223" s="3">
        <v>31464</v>
      </c>
      <c r="U1223" s="3">
        <v>366070</v>
      </c>
      <c r="V1223" s="3">
        <v>352930</v>
      </c>
      <c r="W1223">
        <v>1059</v>
      </c>
      <c r="X1223">
        <v>972</v>
      </c>
      <c r="Y1223" s="16">
        <v>1.3162625319602601</v>
      </c>
      <c r="Z1223" s="17">
        <v>0.62006497882306499</v>
      </c>
      <c r="AA1223" s="7" t="str">
        <f t="shared" si="22"/>
        <v xml:space="preserve">SFRS1 </v>
      </c>
      <c r="AB1223">
        <v>1222</v>
      </c>
      <c r="AC1223" t="s">
        <v>6018</v>
      </c>
      <c r="AD1223">
        <v>1059</v>
      </c>
    </row>
    <row r="1224" spans="1:30">
      <c r="A1224" t="s">
        <v>2575</v>
      </c>
      <c r="B1224" t="s">
        <v>2576</v>
      </c>
      <c r="C1224" s="10" t="s">
        <v>2577</v>
      </c>
      <c r="D1224" t="s">
        <v>5060</v>
      </c>
      <c r="E1224" s="3">
        <v>11550000</v>
      </c>
      <c r="F1224" s="3">
        <v>2829300</v>
      </c>
      <c r="G1224" s="3">
        <v>893690</v>
      </c>
      <c r="H1224" s="3">
        <v>49969</v>
      </c>
      <c r="I1224" s="3">
        <v>12683000</v>
      </c>
      <c r="J1224" s="3">
        <v>3510900</v>
      </c>
      <c r="K1224" s="3">
        <v>7720500</v>
      </c>
      <c r="L1224" s="3">
        <v>8913900</v>
      </c>
      <c r="M1224" s="3">
        <v>3655300</v>
      </c>
      <c r="N1224" s="3">
        <v>2307500</v>
      </c>
      <c r="O1224" s="3">
        <v>3526200</v>
      </c>
      <c r="P1224" s="3">
        <v>1681400</v>
      </c>
      <c r="Q1224" s="3">
        <v>5483200</v>
      </c>
      <c r="R1224" s="3">
        <v>241820</v>
      </c>
      <c r="S1224" s="3">
        <v>11567000</v>
      </c>
      <c r="T1224" s="3">
        <v>4227300</v>
      </c>
      <c r="U1224" s="3">
        <v>7015600</v>
      </c>
      <c r="V1224" s="3">
        <v>4565000</v>
      </c>
      <c r="W1224">
        <v>1182</v>
      </c>
      <c r="X1224">
        <v>1092</v>
      </c>
      <c r="Y1224" s="16">
        <v>1.0747935623299101</v>
      </c>
      <c r="Z1224" s="17">
        <v>0.37987075132820303</v>
      </c>
      <c r="AA1224" s="7" t="str">
        <f t="shared" si="22"/>
        <v xml:space="preserve">RPS16 </v>
      </c>
      <c r="AB1224">
        <v>1223</v>
      </c>
      <c r="AC1224" t="s">
        <v>6019</v>
      </c>
      <c r="AD1224">
        <v>1182</v>
      </c>
    </row>
    <row r="1225" spans="1:30">
      <c r="A1225" t="s">
        <v>2706</v>
      </c>
      <c r="B1225" t="s">
        <v>2707</v>
      </c>
      <c r="C1225" s="10" t="s">
        <v>2708</v>
      </c>
      <c r="D1225" t="s">
        <v>5111</v>
      </c>
      <c r="E1225" s="3">
        <v>0</v>
      </c>
      <c r="F1225" s="3">
        <v>0</v>
      </c>
      <c r="G1225" s="3">
        <v>0</v>
      </c>
      <c r="H1225" s="3">
        <v>0</v>
      </c>
      <c r="I1225" s="3">
        <v>0</v>
      </c>
      <c r="J1225" s="3">
        <v>0</v>
      </c>
      <c r="K1225" s="3">
        <v>32066</v>
      </c>
      <c r="L1225" s="3">
        <v>0</v>
      </c>
      <c r="M1225" s="3">
        <v>0</v>
      </c>
      <c r="N1225" s="3">
        <v>19505</v>
      </c>
      <c r="O1225" s="3">
        <v>0</v>
      </c>
      <c r="P1225" s="3">
        <v>0</v>
      </c>
      <c r="Q1225" s="3">
        <v>58347</v>
      </c>
      <c r="R1225" s="3">
        <v>0</v>
      </c>
      <c r="S1225" s="3">
        <v>0</v>
      </c>
      <c r="T1225" s="3">
        <v>31722</v>
      </c>
      <c r="U1225" s="3">
        <v>0</v>
      </c>
      <c r="V1225" s="3">
        <v>0</v>
      </c>
      <c r="W1225">
        <v>1238</v>
      </c>
      <c r="X1225">
        <v>1147</v>
      </c>
      <c r="Y1225" s="16">
        <v>-2.9589168788449201E-2</v>
      </c>
      <c r="Z1225" s="17">
        <v>0.99145841446274696</v>
      </c>
      <c r="AA1225" s="7" t="str">
        <f t="shared" si="22"/>
        <v>DNAJC1</v>
      </c>
      <c r="AB1225">
        <v>1224</v>
      </c>
      <c r="AC1225" t="s">
        <v>5111</v>
      </c>
      <c r="AD1225">
        <v>1238</v>
      </c>
    </row>
    <row r="1226" spans="1:30">
      <c r="A1226" t="s">
        <v>2883</v>
      </c>
      <c r="B1226" t="s">
        <v>2883</v>
      </c>
      <c r="C1226" s="10" t="s">
        <v>2884</v>
      </c>
      <c r="D1226" t="s">
        <v>5181</v>
      </c>
      <c r="E1226" s="3">
        <v>287850</v>
      </c>
      <c r="F1226" s="3">
        <v>13919000</v>
      </c>
      <c r="G1226" s="3">
        <v>10082000</v>
      </c>
      <c r="H1226" s="3">
        <v>16187000</v>
      </c>
      <c r="I1226" s="3">
        <v>29225000</v>
      </c>
      <c r="J1226" s="3">
        <v>53091000</v>
      </c>
      <c r="K1226" s="3">
        <v>6419500</v>
      </c>
      <c r="L1226" s="3">
        <v>22606000</v>
      </c>
      <c r="M1226" s="3">
        <v>15961000</v>
      </c>
      <c r="N1226" s="3">
        <v>3589400</v>
      </c>
      <c r="O1226" s="3">
        <v>13472000</v>
      </c>
      <c r="P1226" s="3">
        <v>13367000</v>
      </c>
      <c r="Q1226" s="3">
        <v>22841000</v>
      </c>
      <c r="R1226" s="3">
        <v>167200</v>
      </c>
      <c r="S1226" s="3">
        <v>45205000</v>
      </c>
      <c r="T1226" s="3">
        <v>3638100</v>
      </c>
      <c r="U1226" s="3">
        <v>32022000</v>
      </c>
      <c r="V1226" s="3">
        <v>23804000</v>
      </c>
      <c r="W1226">
        <v>1314</v>
      </c>
      <c r="X1226">
        <v>1222</v>
      </c>
      <c r="Y1226" s="16">
        <v>1.0177946491768799</v>
      </c>
      <c r="Z1226" s="17">
        <v>0.59836951496111501</v>
      </c>
      <c r="AA1226" s="7" t="str">
        <f t="shared" si="22"/>
        <v xml:space="preserve">RPL7A </v>
      </c>
      <c r="AB1226">
        <v>1225</v>
      </c>
      <c r="AC1226" t="s">
        <v>6020</v>
      </c>
      <c r="AD1226">
        <v>1314</v>
      </c>
    </row>
    <row r="1227" spans="1:30">
      <c r="A1227" t="s">
        <v>1094</v>
      </c>
      <c r="B1227" t="s">
        <v>1094</v>
      </c>
      <c r="C1227" s="10" t="s">
        <v>1095</v>
      </c>
      <c r="D1227" t="s">
        <v>4115</v>
      </c>
      <c r="E1227" s="3">
        <v>10375000</v>
      </c>
      <c r="F1227" s="3">
        <v>6104800</v>
      </c>
      <c r="G1227" s="3">
        <v>4432400</v>
      </c>
      <c r="H1227" s="3">
        <v>0</v>
      </c>
      <c r="I1227" s="3">
        <v>8837700</v>
      </c>
      <c r="J1227" s="3">
        <v>4287000</v>
      </c>
      <c r="K1227" s="3">
        <v>11656000</v>
      </c>
      <c r="L1227" s="3">
        <v>14034000</v>
      </c>
      <c r="M1227" s="3">
        <v>7949700</v>
      </c>
      <c r="N1227" s="3">
        <v>13189000</v>
      </c>
      <c r="O1227" s="3">
        <v>7265900</v>
      </c>
      <c r="P1227" s="3">
        <v>7808100</v>
      </c>
      <c r="Q1227" s="3">
        <v>9679000</v>
      </c>
      <c r="R1227" s="3">
        <v>279080</v>
      </c>
      <c r="S1227" s="3">
        <v>17447000</v>
      </c>
      <c r="T1227" s="3">
        <v>10249000</v>
      </c>
      <c r="U1227" s="3">
        <v>8342200</v>
      </c>
      <c r="V1227" s="3">
        <v>18498000</v>
      </c>
      <c r="W1227">
        <v>542</v>
      </c>
      <c r="X1227">
        <v>458</v>
      </c>
      <c r="Y1227" s="16">
        <v>1.0247301717964701</v>
      </c>
      <c r="Z1227" s="17">
        <v>0.46509485446437498</v>
      </c>
      <c r="AA1227" s="7" t="str">
        <f t="shared" si="22"/>
        <v>HIST2H</v>
      </c>
      <c r="AB1227">
        <v>1226</v>
      </c>
      <c r="AC1227" t="s">
        <v>4115</v>
      </c>
      <c r="AD1227">
        <v>542</v>
      </c>
    </row>
    <row r="1228" spans="1:30">
      <c r="A1228" t="s">
        <v>1479</v>
      </c>
      <c r="B1228" t="s">
        <v>1479</v>
      </c>
      <c r="C1228" s="10" t="s">
        <v>1480</v>
      </c>
      <c r="D1228" t="s">
        <v>4618</v>
      </c>
      <c r="E1228" s="3">
        <v>0</v>
      </c>
      <c r="F1228" s="3">
        <v>18547</v>
      </c>
      <c r="G1228" s="3">
        <v>0</v>
      </c>
      <c r="H1228" s="3">
        <v>0</v>
      </c>
      <c r="I1228" s="3">
        <v>0</v>
      </c>
      <c r="J1228" s="3">
        <v>0</v>
      </c>
      <c r="K1228" s="3">
        <v>0</v>
      </c>
      <c r="L1228" s="3">
        <v>118100</v>
      </c>
      <c r="M1228" s="3">
        <v>0</v>
      </c>
      <c r="N1228" s="3">
        <v>0</v>
      </c>
      <c r="O1228" s="3">
        <v>38791</v>
      </c>
      <c r="P1228" s="3">
        <v>0</v>
      </c>
      <c r="Q1228" s="3">
        <v>0</v>
      </c>
      <c r="R1228" s="3">
        <v>28139</v>
      </c>
      <c r="S1228" s="3">
        <v>0</v>
      </c>
      <c r="T1228" s="3">
        <v>0</v>
      </c>
      <c r="U1228" s="3">
        <v>212410</v>
      </c>
      <c r="V1228" s="3">
        <v>0</v>
      </c>
      <c r="W1228">
        <v>707</v>
      </c>
      <c r="X1228">
        <v>622</v>
      </c>
      <c r="Y1228" s="16">
        <v>0.89487775647187295</v>
      </c>
      <c r="Z1228" s="17">
        <v>0.77614327691831397</v>
      </c>
      <c r="AA1228" s="7" t="str">
        <f t="shared" si="22"/>
        <v>RPL36A</v>
      </c>
      <c r="AB1228">
        <v>1227</v>
      </c>
      <c r="AC1228" t="s">
        <v>4618</v>
      </c>
      <c r="AD1228">
        <v>707</v>
      </c>
    </row>
    <row r="1229" spans="1:30">
      <c r="A1229" t="s">
        <v>1234</v>
      </c>
      <c r="B1229" t="s">
        <v>1235</v>
      </c>
      <c r="C1229" s="10" t="s">
        <v>1236</v>
      </c>
      <c r="D1229" t="s">
        <v>4521</v>
      </c>
      <c r="E1229" s="3">
        <v>0</v>
      </c>
      <c r="F1229" s="3">
        <v>94328</v>
      </c>
      <c r="G1229" s="3">
        <v>215200</v>
      </c>
      <c r="H1229" s="3">
        <v>2707.8</v>
      </c>
      <c r="I1229" s="3">
        <v>638940</v>
      </c>
      <c r="J1229" s="3">
        <v>421020</v>
      </c>
      <c r="K1229" s="3">
        <v>0</v>
      </c>
      <c r="L1229" s="3">
        <v>0</v>
      </c>
      <c r="M1229" s="3">
        <v>317690</v>
      </c>
      <c r="N1229" s="3">
        <v>0</v>
      </c>
      <c r="O1229" s="3">
        <v>0</v>
      </c>
      <c r="P1229" s="3">
        <v>455150</v>
      </c>
      <c r="Q1229" s="3">
        <v>100640</v>
      </c>
      <c r="R1229" s="3">
        <v>131200</v>
      </c>
      <c r="S1229" s="3">
        <v>1100000</v>
      </c>
      <c r="T1229" s="3">
        <v>11566</v>
      </c>
      <c r="U1229" s="3">
        <v>99771</v>
      </c>
      <c r="V1229" s="3">
        <v>234450</v>
      </c>
      <c r="W1229">
        <v>604</v>
      </c>
      <c r="X1229">
        <v>519</v>
      </c>
      <c r="Y1229" s="16">
        <v>1.2334008274310799</v>
      </c>
      <c r="Z1229" s="17">
        <v>0.72128921860230999</v>
      </c>
      <c r="AA1229" s="7" t="str">
        <f t="shared" si="22"/>
        <v>EIF2S2</v>
      </c>
      <c r="AB1229">
        <v>1228</v>
      </c>
      <c r="AC1229" t="s">
        <v>4521</v>
      </c>
      <c r="AD1229">
        <v>604</v>
      </c>
    </row>
    <row r="1230" spans="1:30">
      <c r="A1230" t="s">
        <v>3815</v>
      </c>
      <c r="B1230" t="s">
        <v>3815</v>
      </c>
      <c r="C1230" s="10" t="s">
        <v>3816</v>
      </c>
      <c r="D1230" t="s">
        <v>5517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  <c r="M1230" s="3">
        <v>0</v>
      </c>
      <c r="N1230" s="3">
        <v>0</v>
      </c>
      <c r="O1230" s="3">
        <v>0</v>
      </c>
      <c r="P1230" s="3">
        <v>166480</v>
      </c>
      <c r="Q1230" s="3">
        <v>0</v>
      </c>
      <c r="R1230" s="3">
        <v>0</v>
      </c>
      <c r="S1230" s="3">
        <v>0</v>
      </c>
      <c r="T1230" s="3">
        <v>0</v>
      </c>
      <c r="U1230" s="3">
        <v>15710</v>
      </c>
      <c r="V1230" s="3">
        <v>0</v>
      </c>
      <c r="W1230">
        <v>1704</v>
      </c>
      <c r="X1230">
        <v>1606</v>
      </c>
      <c r="Y1230" s="16">
        <v>0.42230029595673801</v>
      </c>
      <c r="Z1230" s="17">
        <v>0.87662308589823501</v>
      </c>
      <c r="AA1230" s="7" t="str">
        <f t="shared" si="22"/>
        <v>RB1CC1</v>
      </c>
      <c r="AB1230">
        <v>1229</v>
      </c>
      <c r="AC1230" t="s">
        <v>5517</v>
      </c>
      <c r="AD1230">
        <v>1704</v>
      </c>
    </row>
    <row r="1231" spans="1:30">
      <c r="A1231" t="s">
        <v>1741</v>
      </c>
      <c r="B1231" t="s">
        <v>1742</v>
      </c>
      <c r="C1231" s="10" t="s">
        <v>1743</v>
      </c>
      <c r="D1231" t="s">
        <v>4726</v>
      </c>
      <c r="E1231" s="3">
        <v>514240</v>
      </c>
      <c r="F1231" s="3">
        <v>4592500</v>
      </c>
      <c r="G1231" s="3">
        <v>1282300</v>
      </c>
      <c r="H1231" s="3">
        <v>2283300</v>
      </c>
      <c r="I1231" s="3">
        <v>7490600</v>
      </c>
      <c r="J1231" s="3">
        <v>13122000</v>
      </c>
      <c r="K1231" s="3">
        <v>4560700</v>
      </c>
      <c r="L1231" s="3">
        <v>12388000</v>
      </c>
      <c r="M1231" s="3">
        <v>3405400</v>
      </c>
      <c r="N1231" s="3">
        <v>3694600</v>
      </c>
      <c r="O1231" s="3">
        <v>2360400</v>
      </c>
      <c r="P1231" s="3">
        <v>4144300</v>
      </c>
      <c r="Q1231" s="3">
        <v>9305800</v>
      </c>
      <c r="R1231" s="3">
        <v>223710</v>
      </c>
      <c r="S1231" s="3">
        <v>6531400</v>
      </c>
      <c r="T1231" s="3">
        <v>3078600</v>
      </c>
      <c r="U1231" s="3">
        <v>7300500</v>
      </c>
      <c r="V1231" s="3">
        <v>8925800</v>
      </c>
      <c r="W1231">
        <v>826</v>
      </c>
      <c r="X1231">
        <v>739</v>
      </c>
      <c r="Y1231" s="16">
        <v>1.05928338214316</v>
      </c>
      <c r="Z1231" s="17">
        <v>0.40105412230858101</v>
      </c>
      <c r="AA1231" s="7" t="str">
        <f t="shared" si="22"/>
        <v>RPL9 6</v>
      </c>
      <c r="AB1231">
        <v>1230</v>
      </c>
      <c r="AC1231" t="s">
        <v>4726</v>
      </c>
      <c r="AD1231">
        <v>826</v>
      </c>
    </row>
    <row r="1232" spans="1:30">
      <c r="A1232" t="s">
        <v>2209</v>
      </c>
      <c r="B1232" t="s">
        <v>2209</v>
      </c>
      <c r="C1232" s="10" t="s">
        <v>2210</v>
      </c>
      <c r="D1232" t="s">
        <v>4922</v>
      </c>
      <c r="E1232" s="3">
        <v>0</v>
      </c>
      <c r="F1232" s="3">
        <v>0</v>
      </c>
      <c r="G1232" s="3">
        <v>0</v>
      </c>
      <c r="H1232" s="3">
        <v>0</v>
      </c>
      <c r="I1232" s="3">
        <v>10668</v>
      </c>
      <c r="J1232" s="3">
        <v>0</v>
      </c>
      <c r="K1232" s="3">
        <v>0</v>
      </c>
      <c r="L1232" s="3">
        <v>0</v>
      </c>
      <c r="M1232" s="3">
        <v>0</v>
      </c>
      <c r="N1232" s="3">
        <v>0</v>
      </c>
      <c r="O1232" s="3">
        <v>0</v>
      </c>
      <c r="P1232" s="3">
        <v>0</v>
      </c>
      <c r="Q1232" s="3">
        <v>0</v>
      </c>
      <c r="R1232" s="3">
        <v>4830.3999999999996</v>
      </c>
      <c r="S1232" s="3">
        <v>0</v>
      </c>
      <c r="T1232" s="3">
        <v>0</v>
      </c>
      <c r="U1232" s="3">
        <v>0</v>
      </c>
      <c r="V1232" s="3">
        <v>7767.5</v>
      </c>
      <c r="W1232">
        <v>1031</v>
      </c>
      <c r="X1232">
        <v>944</v>
      </c>
      <c r="Y1232" s="16">
        <v>0.934807916185875</v>
      </c>
      <c r="Z1232" s="17">
        <v>0.55058728653230304</v>
      </c>
      <c r="AA1232" s="7" t="str">
        <f t="shared" si="22"/>
        <v xml:space="preserve">RBM34 </v>
      </c>
      <c r="AB1232">
        <v>1231</v>
      </c>
      <c r="AC1232" t="s">
        <v>6021</v>
      </c>
      <c r="AD1232">
        <v>1031</v>
      </c>
    </row>
    <row r="1233" spans="1:30">
      <c r="A1233" t="s">
        <v>2542</v>
      </c>
      <c r="B1233" t="s">
        <v>2542</v>
      </c>
      <c r="C1233" s="10" t="s">
        <v>2543</v>
      </c>
      <c r="D1233" t="s">
        <v>5048</v>
      </c>
      <c r="E1233" s="3">
        <v>124630</v>
      </c>
      <c r="F1233" s="3">
        <v>0</v>
      </c>
      <c r="G1233" s="3">
        <v>0</v>
      </c>
      <c r="H1233" s="3">
        <v>0</v>
      </c>
      <c r="I1233" s="3">
        <v>0</v>
      </c>
      <c r="J1233" s="3">
        <v>0</v>
      </c>
      <c r="K1233" s="3">
        <v>0</v>
      </c>
      <c r="L1233" s="3">
        <v>42923</v>
      </c>
      <c r="M1233" s="3">
        <v>0</v>
      </c>
      <c r="N1233" s="3">
        <v>0</v>
      </c>
      <c r="O1233" s="3">
        <v>36437</v>
      </c>
      <c r="P1233" s="3">
        <v>0</v>
      </c>
      <c r="Q1233" s="3">
        <v>29013</v>
      </c>
      <c r="R1233" s="3">
        <v>0</v>
      </c>
      <c r="S1233" s="3">
        <v>0</v>
      </c>
      <c r="T1233" s="3">
        <v>0</v>
      </c>
      <c r="U1233" s="3">
        <v>79598</v>
      </c>
      <c r="V1233" s="3">
        <v>0</v>
      </c>
      <c r="W1233">
        <v>1169</v>
      </c>
      <c r="X1233">
        <v>1079</v>
      </c>
      <c r="Y1233" s="16">
        <v>0.43056011689416901</v>
      </c>
      <c r="Z1233" s="17">
        <v>0.88272504233536198</v>
      </c>
      <c r="AA1233" s="7" t="str">
        <f t="shared" si="22"/>
        <v xml:space="preserve">SNRPF </v>
      </c>
      <c r="AB1233">
        <v>1232</v>
      </c>
      <c r="AC1233" t="s">
        <v>6022</v>
      </c>
      <c r="AD1233">
        <v>1169</v>
      </c>
    </row>
    <row r="1234" spans="1:30">
      <c r="A1234" t="s">
        <v>735</v>
      </c>
      <c r="B1234" t="s">
        <v>736</v>
      </c>
      <c r="C1234" s="10" t="s">
        <v>737</v>
      </c>
      <c r="D1234" t="s">
        <v>4329</v>
      </c>
      <c r="E1234" s="3">
        <v>49905</v>
      </c>
      <c r="F1234" s="3">
        <v>5614000</v>
      </c>
      <c r="G1234" s="3">
        <v>2963200</v>
      </c>
      <c r="H1234" s="3">
        <v>8375700</v>
      </c>
      <c r="I1234" s="3">
        <v>27567000</v>
      </c>
      <c r="J1234" s="3">
        <v>23732000</v>
      </c>
      <c r="K1234" s="3">
        <v>5501600</v>
      </c>
      <c r="L1234" s="3">
        <v>12960000</v>
      </c>
      <c r="M1234" s="3">
        <v>6587000</v>
      </c>
      <c r="N1234" s="3">
        <v>1627700</v>
      </c>
      <c r="O1234" s="3">
        <v>7586800</v>
      </c>
      <c r="P1234" s="3">
        <v>6308000</v>
      </c>
      <c r="Q1234" s="3">
        <v>6541700</v>
      </c>
      <c r="R1234" s="3">
        <v>354210</v>
      </c>
      <c r="S1234" s="3">
        <v>9692700</v>
      </c>
      <c r="T1234" s="3">
        <v>1738600</v>
      </c>
      <c r="U1234" s="3">
        <v>14557000</v>
      </c>
      <c r="V1234" s="3">
        <v>13392000</v>
      </c>
      <c r="W1234">
        <v>394</v>
      </c>
      <c r="X1234">
        <v>310</v>
      </c>
      <c r="Y1234" s="16">
        <v>1.00616390710493</v>
      </c>
      <c r="Z1234" s="17">
        <v>0.459233114468239</v>
      </c>
      <c r="AA1234" s="7" t="str">
        <f t="shared" si="22"/>
        <v>RPL8 6</v>
      </c>
      <c r="AB1234">
        <v>1233</v>
      </c>
      <c r="AC1234" t="s">
        <v>4329</v>
      </c>
      <c r="AD1234">
        <v>394</v>
      </c>
    </row>
    <row r="1235" spans="1:30">
      <c r="A1235" t="s">
        <v>1257</v>
      </c>
      <c r="B1235" t="s">
        <v>1258</v>
      </c>
      <c r="C1235" s="10" t="s">
        <v>1259</v>
      </c>
      <c r="D1235" t="s">
        <v>4529</v>
      </c>
      <c r="E1235" s="3">
        <v>0</v>
      </c>
      <c r="F1235" s="3">
        <v>0</v>
      </c>
      <c r="G1235" s="3">
        <v>0</v>
      </c>
      <c r="H1235" s="3">
        <v>0</v>
      </c>
      <c r="I1235" s="3">
        <v>31875</v>
      </c>
      <c r="J1235" s="3">
        <v>0</v>
      </c>
      <c r="K1235" s="3">
        <v>0</v>
      </c>
      <c r="L1235" s="3">
        <v>0</v>
      </c>
      <c r="M1235" s="3">
        <v>0</v>
      </c>
      <c r="N1235" s="3">
        <v>0</v>
      </c>
      <c r="O1235" s="3">
        <v>0</v>
      </c>
      <c r="P1235" s="3">
        <v>0</v>
      </c>
      <c r="Q1235" s="3">
        <v>0</v>
      </c>
      <c r="R1235" s="3">
        <v>34385</v>
      </c>
      <c r="S1235" s="3">
        <v>8020.1</v>
      </c>
      <c r="T1235" s="3">
        <v>33041</v>
      </c>
      <c r="U1235" s="3">
        <v>0</v>
      </c>
      <c r="V1235" s="3">
        <v>0</v>
      </c>
      <c r="W1235">
        <v>614</v>
      </c>
      <c r="X1235">
        <v>529</v>
      </c>
      <c r="Y1235" s="16">
        <v>0.33084353583593201</v>
      </c>
      <c r="Z1235" s="17">
        <v>0.895926744732775</v>
      </c>
      <c r="AA1235" s="7" t="str">
        <f t="shared" si="22"/>
        <v xml:space="preserve">HDLBP </v>
      </c>
      <c r="AB1235">
        <v>1234</v>
      </c>
      <c r="AC1235" t="s">
        <v>6023</v>
      </c>
      <c r="AD1235">
        <v>614</v>
      </c>
    </row>
    <row r="1236" spans="1:30">
      <c r="A1236" s="1" t="s">
        <v>1557</v>
      </c>
      <c r="B1236" t="s">
        <v>1558</v>
      </c>
      <c r="C1236" s="10" t="s">
        <v>1559</v>
      </c>
      <c r="D1236" t="s">
        <v>5580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2134800</v>
      </c>
      <c r="L1236" s="3">
        <v>0</v>
      </c>
      <c r="M1236" s="3">
        <v>0</v>
      </c>
      <c r="N1236" s="3">
        <v>17193</v>
      </c>
      <c r="O1236" s="3">
        <v>0</v>
      </c>
      <c r="P1236" s="3">
        <v>0</v>
      </c>
      <c r="Q1236" s="3">
        <v>0</v>
      </c>
      <c r="R1236" s="3">
        <v>2872.8</v>
      </c>
      <c r="S1236" s="3">
        <v>0</v>
      </c>
      <c r="T1236" s="3">
        <v>18260</v>
      </c>
      <c r="U1236" s="3">
        <v>0</v>
      </c>
      <c r="V1236" s="3">
        <v>0</v>
      </c>
      <c r="W1236">
        <v>741</v>
      </c>
      <c r="X1236">
        <v>656</v>
      </c>
      <c r="Y1236" s="16">
        <v>0.45915372176227998</v>
      </c>
      <c r="Z1236" s="17">
        <v>0.82947668121990703</v>
      </c>
      <c r="AA1236" s="7" t="e">
        <f t="shared" si="22"/>
        <v>#VALUE!</v>
      </c>
      <c r="AB1236">
        <v>1235</v>
      </c>
      <c r="AC1236" t="s">
        <v>5580</v>
      </c>
      <c r="AD1236">
        <v>741</v>
      </c>
    </row>
    <row r="1237" spans="1:30">
      <c r="A1237" t="s">
        <v>1748</v>
      </c>
      <c r="B1237" t="s">
        <v>1749</v>
      </c>
      <c r="C1237" s="10" t="s">
        <v>1750</v>
      </c>
      <c r="D1237" t="s">
        <v>4729</v>
      </c>
      <c r="E1237" s="3">
        <v>70424</v>
      </c>
      <c r="F1237" s="3">
        <v>316620</v>
      </c>
      <c r="G1237" s="3">
        <v>0</v>
      </c>
      <c r="H1237" s="3">
        <v>671580</v>
      </c>
      <c r="I1237" s="3">
        <v>5687200</v>
      </c>
      <c r="J1237" s="3">
        <v>380360</v>
      </c>
      <c r="K1237" s="3">
        <v>189110</v>
      </c>
      <c r="L1237" s="3">
        <v>358430</v>
      </c>
      <c r="M1237" s="3">
        <v>276880</v>
      </c>
      <c r="N1237" s="3">
        <v>234210</v>
      </c>
      <c r="O1237" s="3">
        <v>184410</v>
      </c>
      <c r="P1237" s="3">
        <v>0</v>
      </c>
      <c r="Q1237" s="3">
        <v>752750</v>
      </c>
      <c r="R1237" s="3">
        <v>1444400</v>
      </c>
      <c r="S1237" s="3">
        <v>2788000</v>
      </c>
      <c r="T1237" s="3">
        <v>101650</v>
      </c>
      <c r="U1237" s="3">
        <v>667030</v>
      </c>
      <c r="V1237" s="3">
        <v>895930</v>
      </c>
      <c r="W1237">
        <v>829</v>
      </c>
      <c r="X1237">
        <v>742</v>
      </c>
      <c r="Y1237" s="16">
        <v>1.1304481318809501</v>
      </c>
      <c r="Z1237" s="17">
        <v>0.71565920075039502</v>
      </c>
      <c r="AA1237" s="7" t="str">
        <f t="shared" si="22"/>
        <v>CSDA I</v>
      </c>
      <c r="AB1237">
        <v>1236</v>
      </c>
      <c r="AC1237" t="s">
        <v>4729</v>
      </c>
      <c r="AD1237">
        <v>829</v>
      </c>
    </row>
    <row r="1238" spans="1:30">
      <c r="A1238" t="s">
        <v>2570</v>
      </c>
      <c r="B1238" t="s">
        <v>2570</v>
      </c>
      <c r="C1238" s="10" t="s">
        <v>2571</v>
      </c>
      <c r="D1238" t="s">
        <v>5058</v>
      </c>
      <c r="E1238" s="3">
        <v>11381000</v>
      </c>
      <c r="F1238" s="3">
        <v>5910600</v>
      </c>
      <c r="G1238" s="3">
        <v>1509100</v>
      </c>
      <c r="H1238" s="3">
        <v>0</v>
      </c>
      <c r="I1238" s="3">
        <v>12571000</v>
      </c>
      <c r="J1238" s="3">
        <v>2706400</v>
      </c>
      <c r="K1238" s="3">
        <v>10911000</v>
      </c>
      <c r="L1238" s="3">
        <v>21290000</v>
      </c>
      <c r="M1238" s="3">
        <v>3325500</v>
      </c>
      <c r="N1238" s="3">
        <v>5847900</v>
      </c>
      <c r="O1238" s="3">
        <v>4988200</v>
      </c>
      <c r="P1238" s="3">
        <v>3671600</v>
      </c>
      <c r="Q1238" s="3">
        <v>8074300</v>
      </c>
      <c r="R1238" s="3">
        <v>1904100</v>
      </c>
      <c r="S1238" s="3">
        <v>22165000</v>
      </c>
      <c r="T1238" s="3">
        <v>4479200</v>
      </c>
      <c r="U1238" s="3">
        <v>24351000</v>
      </c>
      <c r="V1238" s="3">
        <v>11043000</v>
      </c>
      <c r="W1238">
        <v>1180</v>
      </c>
      <c r="X1238">
        <v>1090</v>
      </c>
      <c r="Y1238" s="16">
        <v>0.88548602618292005</v>
      </c>
      <c r="Z1238" s="17">
        <v>0.330053962518424</v>
      </c>
      <c r="AA1238" s="7" t="str">
        <f t="shared" si="22"/>
        <v xml:space="preserve">RPS13 </v>
      </c>
      <c r="AB1238">
        <v>1237</v>
      </c>
      <c r="AC1238" t="s">
        <v>6024</v>
      </c>
      <c r="AD1238">
        <v>1180</v>
      </c>
    </row>
    <row r="1239" spans="1:30">
      <c r="A1239" t="s">
        <v>3180</v>
      </c>
      <c r="B1239" t="s">
        <v>3181</v>
      </c>
      <c r="C1239" s="10" t="s">
        <v>3182</v>
      </c>
      <c r="D1239" t="s">
        <v>5289</v>
      </c>
      <c r="E1239" s="3">
        <v>3548100</v>
      </c>
      <c r="F1239" s="3">
        <v>4265000</v>
      </c>
      <c r="G1239" s="3">
        <v>1816700</v>
      </c>
      <c r="H1239" s="3">
        <v>3280000</v>
      </c>
      <c r="I1239" s="3">
        <v>11633000</v>
      </c>
      <c r="J1239" s="3">
        <v>3315100</v>
      </c>
      <c r="K1239" s="3">
        <v>6036300</v>
      </c>
      <c r="L1239" s="3">
        <v>12589000</v>
      </c>
      <c r="M1239" s="3">
        <v>3395900</v>
      </c>
      <c r="N1239" s="3">
        <v>2900100</v>
      </c>
      <c r="O1239" s="3">
        <v>6373800</v>
      </c>
      <c r="P1239" s="3">
        <v>6975900</v>
      </c>
      <c r="Q1239" s="3">
        <v>6749400</v>
      </c>
      <c r="R1239" s="3">
        <v>239880</v>
      </c>
      <c r="S1239" s="3">
        <v>10455000</v>
      </c>
      <c r="T1239" s="3">
        <v>2877600</v>
      </c>
      <c r="U1239" s="3">
        <v>14196000</v>
      </c>
      <c r="V1239" s="3">
        <v>8919600</v>
      </c>
      <c r="W1239">
        <v>1439</v>
      </c>
      <c r="X1239">
        <v>1346</v>
      </c>
      <c r="Y1239" s="16">
        <v>0.98776905866977704</v>
      </c>
      <c r="Z1239" s="17">
        <v>0.46565788464068802</v>
      </c>
      <c r="AA1239" s="7" t="str">
        <f t="shared" si="22"/>
        <v xml:space="preserve">RPL11 </v>
      </c>
      <c r="AB1239">
        <v>1238</v>
      </c>
      <c r="AC1239" t="s">
        <v>6025</v>
      </c>
      <c r="AD1239">
        <v>1439</v>
      </c>
    </row>
    <row r="1240" spans="1:30">
      <c r="A1240" t="s">
        <v>2268</v>
      </c>
      <c r="B1240" t="s">
        <v>2268</v>
      </c>
      <c r="C1240" s="10" t="s">
        <v>2269</v>
      </c>
      <c r="D1240" t="s">
        <v>4945</v>
      </c>
      <c r="E1240" s="3">
        <v>5655300</v>
      </c>
      <c r="F1240" s="3">
        <v>2824300</v>
      </c>
      <c r="G1240" s="3">
        <v>974060</v>
      </c>
      <c r="H1240" s="3">
        <v>0</v>
      </c>
      <c r="I1240" s="3">
        <v>8460900</v>
      </c>
      <c r="J1240" s="3">
        <v>2669400</v>
      </c>
      <c r="K1240" s="3">
        <v>5979600</v>
      </c>
      <c r="L1240" s="3">
        <v>3338700</v>
      </c>
      <c r="M1240" s="3">
        <v>2617200</v>
      </c>
      <c r="N1240" s="3">
        <v>2351100</v>
      </c>
      <c r="O1240" s="3">
        <v>1308900</v>
      </c>
      <c r="P1240" s="3">
        <v>1304900</v>
      </c>
      <c r="Q1240" s="3">
        <v>3612000</v>
      </c>
      <c r="R1240" s="3">
        <v>14447</v>
      </c>
      <c r="S1240" s="3">
        <v>17216000</v>
      </c>
      <c r="T1240" s="3">
        <v>1605000</v>
      </c>
      <c r="U1240" s="3">
        <v>3352100</v>
      </c>
      <c r="V1240" s="3">
        <v>3570900</v>
      </c>
      <c r="W1240">
        <v>1055</v>
      </c>
      <c r="X1240">
        <v>968</v>
      </c>
      <c r="Y1240" s="16">
        <v>1.11280544708656</v>
      </c>
      <c r="Z1240" s="17">
        <v>0.60676066088895197</v>
      </c>
      <c r="AA1240" s="7" t="str">
        <f t="shared" si="22"/>
        <v xml:space="preserve">RPS19 </v>
      </c>
      <c r="AB1240">
        <v>1239</v>
      </c>
      <c r="AC1240" t="s">
        <v>6026</v>
      </c>
      <c r="AD1240">
        <v>1055</v>
      </c>
    </row>
    <row r="1241" spans="1:30">
      <c r="A1241" t="s">
        <v>1645</v>
      </c>
      <c r="B1241" t="s">
        <v>1645</v>
      </c>
      <c r="C1241" s="10" t="s">
        <v>1646</v>
      </c>
      <c r="D1241" t="s">
        <v>4687</v>
      </c>
      <c r="E1241" s="3">
        <v>0</v>
      </c>
      <c r="F1241" s="3">
        <v>97712</v>
      </c>
      <c r="G1241" s="3">
        <v>85785</v>
      </c>
      <c r="H1241" s="3">
        <v>343110</v>
      </c>
      <c r="I1241" s="3">
        <v>0</v>
      </c>
      <c r="J1241" s="3">
        <v>36295</v>
      </c>
      <c r="K1241" s="3">
        <v>0</v>
      </c>
      <c r="L1241" s="3">
        <v>225320</v>
      </c>
      <c r="M1241" s="3">
        <v>58536</v>
      </c>
      <c r="N1241" s="3">
        <v>103250</v>
      </c>
      <c r="O1241" s="3">
        <v>0</v>
      </c>
      <c r="P1241" s="3">
        <v>36809</v>
      </c>
      <c r="Q1241" s="3">
        <v>172540</v>
      </c>
      <c r="R1241" s="3">
        <v>0</v>
      </c>
      <c r="S1241" s="3">
        <v>242400</v>
      </c>
      <c r="T1241" s="3">
        <v>0</v>
      </c>
      <c r="U1241" s="3">
        <v>231580</v>
      </c>
      <c r="V1241" s="3">
        <v>258060</v>
      </c>
      <c r="W1241">
        <v>782</v>
      </c>
      <c r="X1241">
        <v>696</v>
      </c>
      <c r="Y1241" s="16">
        <v>0.74830693286183403</v>
      </c>
      <c r="Z1241" s="17">
        <v>0.83715539049168597</v>
      </c>
      <c r="AA1241" s="7" t="str">
        <f t="shared" si="22"/>
        <v>SNRPB2</v>
      </c>
      <c r="AB1241">
        <v>1240</v>
      </c>
      <c r="AC1241" t="s">
        <v>4687</v>
      </c>
      <c r="AD1241">
        <v>782</v>
      </c>
    </row>
    <row r="1242" spans="1:30">
      <c r="A1242" t="s">
        <v>2141</v>
      </c>
      <c r="B1242" t="s">
        <v>2141</v>
      </c>
      <c r="C1242" s="10" t="s">
        <v>2142</v>
      </c>
      <c r="D1242" t="s">
        <v>4893</v>
      </c>
      <c r="E1242" s="3">
        <v>3632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35452</v>
      </c>
      <c r="L1242" s="3">
        <v>62253</v>
      </c>
      <c r="M1242" s="3">
        <v>0</v>
      </c>
      <c r="N1242" s="3">
        <v>0</v>
      </c>
      <c r="O1242" s="3">
        <v>0</v>
      </c>
      <c r="P1242" s="3">
        <v>0</v>
      </c>
      <c r="Q1242" s="3">
        <v>16809</v>
      </c>
      <c r="R1242" s="3">
        <v>0</v>
      </c>
      <c r="S1242" s="3">
        <v>105180</v>
      </c>
      <c r="T1242" s="3">
        <v>26999</v>
      </c>
      <c r="U1242" s="3">
        <v>0</v>
      </c>
      <c r="V1242" s="3">
        <v>0</v>
      </c>
      <c r="W1242">
        <v>1001</v>
      </c>
      <c r="X1242">
        <v>914</v>
      </c>
      <c r="Y1242" s="16">
        <v>-0.213035074824445</v>
      </c>
      <c r="Z1242" s="17">
        <v>0.94040733551969002</v>
      </c>
      <c r="AA1242" s="7" t="str">
        <f t="shared" si="22"/>
        <v>MRPL17</v>
      </c>
      <c r="AB1242">
        <v>1241</v>
      </c>
      <c r="AC1242" t="s">
        <v>4893</v>
      </c>
      <c r="AD1242">
        <v>1001</v>
      </c>
    </row>
    <row r="1243" spans="1:30">
      <c r="A1243" t="s">
        <v>2325</v>
      </c>
      <c r="B1243" t="s">
        <v>2325</v>
      </c>
      <c r="C1243" s="10" t="s">
        <v>2326</v>
      </c>
      <c r="D1243" t="s">
        <v>4967</v>
      </c>
      <c r="E1243" s="3">
        <v>200850</v>
      </c>
      <c r="F1243" s="3">
        <v>11525000</v>
      </c>
      <c r="G1243" s="3">
        <v>7888700</v>
      </c>
      <c r="H1243" s="3">
        <v>16531000</v>
      </c>
      <c r="I1243" s="3">
        <v>37609000</v>
      </c>
      <c r="J1243" s="3">
        <v>59348000</v>
      </c>
      <c r="K1243" s="3">
        <v>9485900</v>
      </c>
      <c r="L1243" s="3">
        <v>18852000</v>
      </c>
      <c r="M1243" s="3">
        <v>9295500</v>
      </c>
      <c r="N1243" s="3">
        <v>6044100</v>
      </c>
      <c r="O1243" s="3">
        <v>8391100</v>
      </c>
      <c r="P1243" s="3">
        <v>13990000</v>
      </c>
      <c r="Q1243" s="3">
        <v>22337000</v>
      </c>
      <c r="R1243" s="3">
        <v>244320</v>
      </c>
      <c r="S1243" s="3">
        <v>29848000</v>
      </c>
      <c r="T1243" s="3">
        <v>4419400</v>
      </c>
      <c r="U1243" s="3">
        <v>24204000</v>
      </c>
      <c r="V1243" s="3">
        <v>20652000</v>
      </c>
      <c r="W1243">
        <v>1081</v>
      </c>
      <c r="X1243">
        <v>992</v>
      </c>
      <c r="Y1243" s="16">
        <v>0.89999768295426696</v>
      </c>
      <c r="Z1243" s="17">
        <v>0.58905078777390096</v>
      </c>
      <c r="AA1243" s="7" t="str">
        <f t="shared" si="22"/>
        <v>RPS8 4</v>
      </c>
      <c r="AB1243">
        <v>1242</v>
      </c>
      <c r="AC1243" t="s">
        <v>4967</v>
      </c>
      <c r="AD1243">
        <v>1081</v>
      </c>
    </row>
    <row r="1244" spans="1:30">
      <c r="A1244" t="s">
        <v>2724</v>
      </c>
      <c r="B1244" t="s">
        <v>2724</v>
      </c>
      <c r="C1244" s="10" t="s">
        <v>2725</v>
      </c>
      <c r="D1244" t="s">
        <v>5118</v>
      </c>
      <c r="E1244" s="3">
        <v>4932.8999999999996</v>
      </c>
      <c r="F1244" s="3">
        <v>28465</v>
      </c>
      <c r="G1244" s="3">
        <v>0</v>
      </c>
      <c r="H1244" s="3">
        <v>0</v>
      </c>
      <c r="I1244" s="3">
        <v>0</v>
      </c>
      <c r="J1244" s="3">
        <v>13507</v>
      </c>
      <c r="K1244" s="3">
        <v>0</v>
      </c>
      <c r="L1244" s="3">
        <v>97195</v>
      </c>
      <c r="M1244" s="3">
        <v>0</v>
      </c>
      <c r="N1244" s="3">
        <v>20295</v>
      </c>
      <c r="O1244" s="3">
        <v>0</v>
      </c>
      <c r="P1244" s="3">
        <v>0</v>
      </c>
      <c r="Q1244" s="3">
        <v>0</v>
      </c>
      <c r="R1244" s="3">
        <v>0</v>
      </c>
      <c r="S1244" s="3">
        <v>40110</v>
      </c>
      <c r="T1244" s="3">
        <v>0</v>
      </c>
      <c r="U1244" s="3">
        <v>54599</v>
      </c>
      <c r="V1244" s="3">
        <v>0</v>
      </c>
      <c r="W1244">
        <v>1245</v>
      </c>
      <c r="X1244">
        <v>1154</v>
      </c>
      <c r="Y1244" s="16">
        <v>0.31211045827434902</v>
      </c>
      <c r="Z1244" s="17">
        <v>0.91121173073275097</v>
      </c>
      <c r="AA1244" s="7" t="str">
        <f t="shared" si="22"/>
        <v>MRPL23</v>
      </c>
      <c r="AB1244">
        <v>1243</v>
      </c>
      <c r="AC1244" t="s">
        <v>5118</v>
      </c>
      <c r="AD1244">
        <v>1245</v>
      </c>
    </row>
    <row r="1245" spans="1:30">
      <c r="A1245" t="s">
        <v>2609</v>
      </c>
      <c r="B1245" t="s">
        <v>2609</v>
      </c>
      <c r="C1245" s="10" t="s">
        <v>2610</v>
      </c>
      <c r="D1245" t="s">
        <v>5073</v>
      </c>
      <c r="E1245" s="3">
        <v>0</v>
      </c>
      <c r="F1245" s="3">
        <v>0</v>
      </c>
      <c r="G1245" s="3">
        <v>0</v>
      </c>
      <c r="H1245" s="3">
        <v>0</v>
      </c>
      <c r="I1245" s="3">
        <v>6546</v>
      </c>
      <c r="J1245" s="3">
        <v>0</v>
      </c>
      <c r="K1245" s="3">
        <v>0</v>
      </c>
      <c r="L1245" s="3">
        <v>0</v>
      </c>
      <c r="M1245" s="3">
        <v>19354</v>
      </c>
      <c r="N1245" s="3">
        <v>15621</v>
      </c>
      <c r="O1245" s="3">
        <v>0</v>
      </c>
      <c r="P1245" s="3">
        <v>0</v>
      </c>
      <c r="Q1245" s="3">
        <v>0</v>
      </c>
      <c r="R1245" s="3">
        <v>0</v>
      </c>
      <c r="S1245" s="3">
        <v>21674</v>
      </c>
      <c r="T1245" s="3">
        <v>0</v>
      </c>
      <c r="U1245" s="3">
        <v>0</v>
      </c>
      <c r="V1245" s="3">
        <v>36379</v>
      </c>
      <c r="W1245">
        <v>1196</v>
      </c>
      <c r="X1245">
        <v>1106</v>
      </c>
      <c r="Y1245" s="16">
        <v>0.32779325470055998</v>
      </c>
      <c r="Z1245" s="17">
        <v>0.89786273135536498</v>
      </c>
      <c r="AA1245" s="7" t="str">
        <f t="shared" ref="AA1245:AA1308" si="23">MID(C1245,SEARCH("Gene_Symbol=",C1245)+12,6)</f>
        <v>METT11</v>
      </c>
      <c r="AB1245">
        <v>1244</v>
      </c>
      <c r="AC1245" t="s">
        <v>5073</v>
      </c>
      <c r="AD1245">
        <v>1196</v>
      </c>
    </row>
    <row r="1246" spans="1:30">
      <c r="A1246" t="s">
        <v>124</v>
      </c>
      <c r="B1246" t="s">
        <v>124</v>
      </c>
      <c r="C1246" s="10" t="s">
        <v>125</v>
      </c>
      <c r="D1246" t="s">
        <v>4085</v>
      </c>
      <c r="E1246" s="3">
        <v>0</v>
      </c>
      <c r="F1246" s="3">
        <v>0</v>
      </c>
      <c r="G1246" s="3">
        <v>0</v>
      </c>
      <c r="H1246" s="3">
        <v>0</v>
      </c>
      <c r="I1246" s="3">
        <v>0</v>
      </c>
      <c r="J1246" s="3">
        <v>0</v>
      </c>
      <c r="K1246" s="3">
        <v>0</v>
      </c>
      <c r="L1246" s="3">
        <v>0</v>
      </c>
      <c r="M1246" s="3">
        <v>0</v>
      </c>
      <c r="N1246" s="3">
        <v>0</v>
      </c>
      <c r="O1246" s="3">
        <v>0</v>
      </c>
      <c r="P1246" s="3">
        <v>5460.6</v>
      </c>
      <c r="Q1246" s="3">
        <v>0</v>
      </c>
      <c r="R1246" s="3">
        <v>7116.1</v>
      </c>
      <c r="S1246" s="3">
        <v>0</v>
      </c>
      <c r="T1246" s="3">
        <v>0</v>
      </c>
      <c r="U1246" s="3">
        <v>0</v>
      </c>
      <c r="V1246" s="3">
        <v>27449</v>
      </c>
      <c r="W1246">
        <v>134</v>
      </c>
      <c r="X1246">
        <v>51</v>
      </c>
      <c r="Y1246" s="16">
        <v>0.71285528408515797</v>
      </c>
      <c r="Z1246" s="17">
        <v>0.73793981254544205</v>
      </c>
      <c r="AA1246" s="7" t="str">
        <f t="shared" si="23"/>
        <v>PNN Is</v>
      </c>
      <c r="AB1246">
        <v>1245</v>
      </c>
      <c r="AC1246" t="s">
        <v>4085</v>
      </c>
      <c r="AD1246">
        <v>134</v>
      </c>
    </row>
    <row r="1247" spans="1:30">
      <c r="A1247" t="s">
        <v>3318</v>
      </c>
      <c r="B1247" t="s">
        <v>3319</v>
      </c>
      <c r="C1247" s="10" t="s">
        <v>3320</v>
      </c>
      <c r="D1247" t="s">
        <v>5341</v>
      </c>
      <c r="E1247" s="3">
        <v>890670</v>
      </c>
      <c r="F1247" s="3">
        <v>3177000</v>
      </c>
      <c r="G1247" s="3">
        <v>1557300</v>
      </c>
      <c r="H1247" s="3">
        <v>2034700</v>
      </c>
      <c r="I1247" s="3">
        <v>7808200</v>
      </c>
      <c r="J1247" s="3">
        <v>10267000</v>
      </c>
      <c r="K1247" s="3">
        <v>4636600</v>
      </c>
      <c r="L1247" s="3">
        <v>9078500</v>
      </c>
      <c r="M1247" s="3">
        <v>2926800</v>
      </c>
      <c r="N1247" s="3">
        <v>1284600</v>
      </c>
      <c r="O1247" s="3">
        <v>1889900</v>
      </c>
      <c r="P1247" s="3">
        <v>2442800</v>
      </c>
      <c r="Q1247" s="3">
        <v>9110800</v>
      </c>
      <c r="R1247" s="3">
        <v>96765</v>
      </c>
      <c r="S1247" s="3">
        <v>10459000</v>
      </c>
      <c r="T1247" s="3">
        <v>2700500</v>
      </c>
      <c r="U1247" s="3">
        <v>4873700</v>
      </c>
      <c r="V1247" s="3">
        <v>4115300</v>
      </c>
      <c r="W1247">
        <v>1497</v>
      </c>
      <c r="X1247">
        <v>1402</v>
      </c>
      <c r="Y1247" s="16">
        <v>0.95757307849507001</v>
      </c>
      <c r="Z1247" s="17">
        <v>0.53684350481941401</v>
      </c>
      <c r="AA1247" s="7" t="str">
        <f t="shared" si="23"/>
        <v xml:space="preserve">RPL17 </v>
      </c>
      <c r="AB1247">
        <v>1246</v>
      </c>
      <c r="AC1247" t="s">
        <v>6027</v>
      </c>
      <c r="AD1247">
        <v>1497</v>
      </c>
    </row>
    <row r="1248" spans="1:30">
      <c r="A1248" t="s">
        <v>477</v>
      </c>
      <c r="B1248" t="s">
        <v>478</v>
      </c>
      <c r="C1248" s="10" t="s">
        <v>479</v>
      </c>
      <c r="D1248" t="s">
        <v>4227</v>
      </c>
      <c r="E1248" s="3">
        <v>12787000</v>
      </c>
      <c r="F1248" s="3">
        <v>13591000</v>
      </c>
      <c r="G1248" s="3">
        <v>3731500</v>
      </c>
      <c r="H1248" s="3">
        <v>0</v>
      </c>
      <c r="I1248" s="3">
        <v>181220</v>
      </c>
      <c r="J1248" s="3">
        <v>7154600</v>
      </c>
      <c r="K1248" s="3">
        <v>24887000</v>
      </c>
      <c r="L1248" s="3">
        <v>13300000</v>
      </c>
      <c r="M1248" s="3">
        <v>8025400</v>
      </c>
      <c r="N1248" s="3">
        <v>6908400</v>
      </c>
      <c r="O1248" s="3">
        <v>17737000</v>
      </c>
      <c r="P1248" s="3">
        <v>10887000</v>
      </c>
      <c r="Q1248" s="3">
        <v>7587500</v>
      </c>
      <c r="R1248" s="3">
        <v>294360</v>
      </c>
      <c r="S1248" s="3">
        <v>23213000</v>
      </c>
      <c r="T1248" s="3">
        <v>8772500</v>
      </c>
      <c r="U1248" s="3">
        <v>18520000</v>
      </c>
      <c r="V1248" s="3">
        <v>9810400</v>
      </c>
      <c r="W1248">
        <v>286</v>
      </c>
      <c r="X1248">
        <v>203</v>
      </c>
      <c r="Y1248" s="16">
        <v>0.86648481177534797</v>
      </c>
      <c r="Z1248" s="17">
        <v>0.55020367724427999</v>
      </c>
      <c r="AA1248" s="7" t="str">
        <f t="shared" si="23"/>
        <v xml:space="preserve">RPLP2 </v>
      </c>
      <c r="AB1248">
        <v>1247</v>
      </c>
      <c r="AC1248" t="s">
        <v>6028</v>
      </c>
      <c r="AD1248">
        <v>286</v>
      </c>
    </row>
    <row r="1249" spans="1:30">
      <c r="A1249" t="s">
        <v>2587</v>
      </c>
      <c r="B1249" t="s">
        <v>2587</v>
      </c>
      <c r="C1249" s="10" t="s">
        <v>2588</v>
      </c>
      <c r="D1249" t="s">
        <v>5065</v>
      </c>
      <c r="E1249" s="3">
        <v>2884400</v>
      </c>
      <c r="F1249" s="3">
        <v>9316700</v>
      </c>
      <c r="G1249" s="3">
        <v>3873000</v>
      </c>
      <c r="H1249" s="3">
        <v>5579700</v>
      </c>
      <c r="I1249" s="3">
        <v>8171900</v>
      </c>
      <c r="J1249" s="3">
        <v>1195800</v>
      </c>
      <c r="K1249" s="3">
        <v>19616000</v>
      </c>
      <c r="L1249" s="3">
        <v>7947000</v>
      </c>
      <c r="M1249" s="3">
        <v>1671900</v>
      </c>
      <c r="N1249" s="3">
        <v>10523000</v>
      </c>
      <c r="O1249" s="3">
        <v>8633300</v>
      </c>
      <c r="P1249" s="3">
        <v>6790200</v>
      </c>
      <c r="Q1249" s="3">
        <v>28413000</v>
      </c>
      <c r="R1249" s="3">
        <v>21181000</v>
      </c>
      <c r="S1249" s="3">
        <v>2018400</v>
      </c>
      <c r="T1249" s="3">
        <v>19696000</v>
      </c>
      <c r="U1249" s="3">
        <v>28673000</v>
      </c>
      <c r="V1249" s="3">
        <v>7251200</v>
      </c>
      <c r="W1249">
        <v>1187</v>
      </c>
      <c r="X1249">
        <v>1097</v>
      </c>
      <c r="Y1249" s="16">
        <v>0.74735207423961703</v>
      </c>
      <c r="Z1249" s="17">
        <v>0.43113969444110201</v>
      </c>
      <c r="AA1249" s="7" t="str">
        <f t="shared" si="23"/>
        <v>FUS Fu</v>
      </c>
      <c r="AB1249">
        <v>1248</v>
      </c>
      <c r="AC1249" t="s">
        <v>5065</v>
      </c>
      <c r="AD1249">
        <v>1187</v>
      </c>
    </row>
    <row r="1250" spans="1:30">
      <c r="A1250" t="s">
        <v>3717</v>
      </c>
      <c r="B1250" t="s">
        <v>3717</v>
      </c>
      <c r="C1250" s="10" t="s">
        <v>3718</v>
      </c>
      <c r="D1250" t="s">
        <v>5480</v>
      </c>
      <c r="E1250" s="3">
        <v>302240</v>
      </c>
      <c r="F1250" s="3">
        <v>450850</v>
      </c>
      <c r="G1250" s="3">
        <v>143500</v>
      </c>
      <c r="H1250" s="3">
        <v>54255</v>
      </c>
      <c r="I1250" s="3">
        <v>64074</v>
      </c>
      <c r="J1250" s="3">
        <v>563150</v>
      </c>
      <c r="K1250" s="3">
        <v>324990</v>
      </c>
      <c r="L1250" s="3">
        <v>3980300</v>
      </c>
      <c r="M1250" s="3">
        <v>0</v>
      </c>
      <c r="N1250" s="3">
        <v>42504</v>
      </c>
      <c r="O1250" s="3">
        <v>626930</v>
      </c>
      <c r="P1250" s="3">
        <v>253400</v>
      </c>
      <c r="Q1250" s="3">
        <v>0</v>
      </c>
      <c r="R1250" s="3">
        <v>0</v>
      </c>
      <c r="S1250" s="3">
        <v>2621000</v>
      </c>
      <c r="T1250" s="3">
        <v>47182</v>
      </c>
      <c r="U1250" s="3">
        <v>157950</v>
      </c>
      <c r="V1250" s="3">
        <v>32275</v>
      </c>
      <c r="W1250">
        <v>1664</v>
      </c>
      <c r="X1250">
        <v>1566</v>
      </c>
      <c r="Y1250" s="16">
        <v>0.94006248659470704</v>
      </c>
      <c r="Z1250" s="17">
        <v>0.793816373676694</v>
      </c>
      <c r="AA1250" s="7" t="str">
        <f t="shared" si="23"/>
        <v>PPIB P</v>
      </c>
      <c r="AB1250">
        <v>1249</v>
      </c>
      <c r="AC1250" t="s">
        <v>5480</v>
      </c>
      <c r="AD1250">
        <v>1664</v>
      </c>
    </row>
    <row r="1251" spans="1:30">
      <c r="A1251" t="s">
        <v>2813</v>
      </c>
      <c r="B1251" t="s">
        <v>2814</v>
      </c>
      <c r="C1251" s="10" t="s">
        <v>2815</v>
      </c>
      <c r="D1251" t="s">
        <v>5155</v>
      </c>
      <c r="E1251" s="3">
        <v>0</v>
      </c>
      <c r="F1251" s="3">
        <v>0</v>
      </c>
      <c r="G1251" s="3">
        <v>0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  <c r="M1251" s="3">
        <v>0</v>
      </c>
      <c r="N1251" s="3">
        <v>0</v>
      </c>
      <c r="O1251" s="3">
        <v>0</v>
      </c>
      <c r="P1251" s="3">
        <v>0</v>
      </c>
      <c r="Q1251" s="3">
        <v>0</v>
      </c>
      <c r="R1251" s="3">
        <v>0</v>
      </c>
      <c r="S1251" s="3">
        <v>135750</v>
      </c>
      <c r="T1251" s="3">
        <v>0</v>
      </c>
      <c r="U1251" s="3">
        <v>0</v>
      </c>
      <c r="V1251" s="3">
        <v>10790</v>
      </c>
      <c r="W1251">
        <v>1286</v>
      </c>
      <c r="X1251">
        <v>1194</v>
      </c>
      <c r="Y1251" s="16">
        <v>0.29070363604738603</v>
      </c>
      <c r="Z1251" s="17">
        <v>0.91078763778241301</v>
      </c>
      <c r="AA1251" s="7" t="str">
        <f t="shared" si="23"/>
        <v>SMARCA</v>
      </c>
      <c r="AB1251">
        <v>1250</v>
      </c>
      <c r="AC1251" t="s">
        <v>5155</v>
      </c>
      <c r="AD1251">
        <v>1286</v>
      </c>
    </row>
    <row r="1252" spans="1:30">
      <c r="A1252" t="s">
        <v>1516</v>
      </c>
      <c r="B1252" t="s">
        <v>1516</v>
      </c>
      <c r="C1252" s="10" t="s">
        <v>1517</v>
      </c>
      <c r="D1252" t="s">
        <v>4634</v>
      </c>
      <c r="E1252" s="3">
        <v>0</v>
      </c>
      <c r="F1252" s="3">
        <v>0</v>
      </c>
      <c r="G1252" s="3">
        <v>0</v>
      </c>
      <c r="H1252" s="3">
        <v>0</v>
      </c>
      <c r="I1252" s="3">
        <v>0</v>
      </c>
      <c r="J1252" s="3">
        <v>0</v>
      </c>
      <c r="K1252" s="3">
        <v>0</v>
      </c>
      <c r="L1252" s="3">
        <v>0</v>
      </c>
      <c r="M1252" s="3">
        <v>0</v>
      </c>
      <c r="N1252" s="3">
        <v>0</v>
      </c>
      <c r="O1252" s="3">
        <v>0</v>
      </c>
      <c r="P1252" s="3">
        <v>31173</v>
      </c>
      <c r="Q1252" s="3">
        <v>0</v>
      </c>
      <c r="R1252" s="3">
        <v>9096.1</v>
      </c>
      <c r="S1252" s="3">
        <v>0</v>
      </c>
      <c r="T1252" s="3">
        <v>26530</v>
      </c>
      <c r="U1252" s="3">
        <v>0</v>
      </c>
      <c r="V1252" s="3">
        <v>0</v>
      </c>
      <c r="W1252">
        <v>723</v>
      </c>
      <c r="X1252">
        <v>638</v>
      </c>
      <c r="Y1252" s="16">
        <v>0.21860803155302799</v>
      </c>
      <c r="Z1252" s="17">
        <v>0.929739758779216</v>
      </c>
      <c r="AA1252" s="7" t="str">
        <f t="shared" si="23"/>
        <v>ADSL c</v>
      </c>
      <c r="AB1252">
        <v>1251</v>
      </c>
      <c r="AC1252" t="s">
        <v>4634</v>
      </c>
      <c r="AD1252">
        <v>723</v>
      </c>
    </row>
    <row r="1253" spans="1:30">
      <c r="A1253" t="s">
        <v>1683</v>
      </c>
      <c r="B1253" t="s">
        <v>1684</v>
      </c>
      <c r="C1253" s="10" t="s">
        <v>1685</v>
      </c>
      <c r="D1253" t="s">
        <v>4702</v>
      </c>
      <c r="E1253" s="3">
        <v>0</v>
      </c>
      <c r="F1253" s="3">
        <v>11781000</v>
      </c>
      <c r="G1253" s="3">
        <v>8099800</v>
      </c>
      <c r="H1253" s="3">
        <v>14943000</v>
      </c>
      <c r="I1253" s="3">
        <v>23907000</v>
      </c>
      <c r="J1253" s="3">
        <v>42468000</v>
      </c>
      <c r="K1253" s="3">
        <v>6317100</v>
      </c>
      <c r="L1253" s="3">
        <v>17450000</v>
      </c>
      <c r="M1253" s="3">
        <v>8147900</v>
      </c>
      <c r="N1253" s="3">
        <v>4999900</v>
      </c>
      <c r="O1253" s="3">
        <v>5318600</v>
      </c>
      <c r="P1253" s="3">
        <v>8514900</v>
      </c>
      <c r="Q1253" s="3">
        <v>17371000</v>
      </c>
      <c r="R1253" s="3">
        <v>178910</v>
      </c>
      <c r="S1253" s="3">
        <v>30397000</v>
      </c>
      <c r="T1253" s="3">
        <v>3913200</v>
      </c>
      <c r="U1253" s="3">
        <v>14989000</v>
      </c>
      <c r="V1253" s="3">
        <v>14829000</v>
      </c>
      <c r="W1253">
        <v>799</v>
      </c>
      <c r="X1253">
        <v>713</v>
      </c>
      <c r="Y1253" s="16">
        <v>0.85739228790913302</v>
      </c>
      <c r="Z1253" s="17">
        <v>0.61010444574609002</v>
      </c>
      <c r="AA1253" s="7" t="str">
        <f t="shared" si="23"/>
        <v>RPL7P3</v>
      </c>
      <c r="AB1253">
        <v>1252</v>
      </c>
      <c r="AC1253" t="s">
        <v>4702</v>
      </c>
      <c r="AD1253">
        <v>799</v>
      </c>
    </row>
    <row r="1254" spans="1:30">
      <c r="A1254" t="s">
        <v>3246</v>
      </c>
      <c r="B1254" t="s">
        <v>3247</v>
      </c>
      <c r="C1254" s="10" t="s">
        <v>3248</v>
      </c>
      <c r="D1254" t="s">
        <v>4306</v>
      </c>
      <c r="E1254" s="3">
        <v>2931700</v>
      </c>
      <c r="F1254" s="3">
        <v>8299400</v>
      </c>
      <c r="G1254" s="3">
        <v>1978300</v>
      </c>
      <c r="H1254" s="3">
        <v>2673900</v>
      </c>
      <c r="I1254" s="3">
        <v>4813800</v>
      </c>
      <c r="J1254" s="3">
        <v>7101700</v>
      </c>
      <c r="K1254" s="3">
        <v>7055600</v>
      </c>
      <c r="L1254" s="3">
        <v>8711900</v>
      </c>
      <c r="M1254" s="3">
        <v>4841000</v>
      </c>
      <c r="N1254" s="3">
        <v>5262300</v>
      </c>
      <c r="O1254" s="3">
        <v>2417000</v>
      </c>
      <c r="P1254" s="3">
        <v>3400600</v>
      </c>
      <c r="Q1254" s="3">
        <v>10647000</v>
      </c>
      <c r="R1254" s="3">
        <v>250070</v>
      </c>
      <c r="S1254" s="3">
        <v>4644100</v>
      </c>
      <c r="T1254" s="3">
        <v>5720100</v>
      </c>
      <c r="U1254" s="3">
        <v>5938300</v>
      </c>
      <c r="V1254" s="3">
        <v>4440000</v>
      </c>
      <c r="W1254">
        <v>1466</v>
      </c>
      <c r="X1254">
        <v>1373</v>
      </c>
      <c r="Y1254" s="16">
        <v>0.90173695840993495</v>
      </c>
      <c r="Z1254" s="17">
        <v>0.44576681785821298</v>
      </c>
      <c r="AA1254" s="7" t="str">
        <f t="shared" si="23"/>
        <v>HNRNPA</v>
      </c>
      <c r="AB1254">
        <v>1253</v>
      </c>
      <c r="AC1254" t="s">
        <v>4306</v>
      </c>
      <c r="AD1254">
        <v>1466</v>
      </c>
    </row>
    <row r="1255" spans="1:30">
      <c r="A1255" t="s">
        <v>2410</v>
      </c>
      <c r="B1255" t="s">
        <v>2411</v>
      </c>
      <c r="C1255" s="10" t="s">
        <v>2412</v>
      </c>
      <c r="D1255" t="s">
        <v>4998</v>
      </c>
      <c r="E1255" s="3">
        <v>39450</v>
      </c>
      <c r="F1255" s="3">
        <v>136100</v>
      </c>
      <c r="G1255" s="3">
        <v>21859</v>
      </c>
      <c r="H1255" s="3">
        <v>11518</v>
      </c>
      <c r="I1255" s="3">
        <v>81086</v>
      </c>
      <c r="J1255" s="3">
        <v>0</v>
      </c>
      <c r="K1255" s="3">
        <v>0</v>
      </c>
      <c r="L1255" s="3">
        <v>993420</v>
      </c>
      <c r="M1255" s="3">
        <v>170160</v>
      </c>
      <c r="N1255" s="3">
        <v>21219</v>
      </c>
      <c r="O1255" s="3">
        <v>200050</v>
      </c>
      <c r="P1255" s="3">
        <v>46306</v>
      </c>
      <c r="Q1255" s="3">
        <v>66162</v>
      </c>
      <c r="R1255" s="3">
        <v>0</v>
      </c>
      <c r="S1255" s="3">
        <v>0</v>
      </c>
      <c r="T1255" s="3">
        <v>0</v>
      </c>
      <c r="U1255" s="3">
        <v>204740</v>
      </c>
      <c r="V1255" s="3">
        <v>90754</v>
      </c>
      <c r="W1255">
        <v>1115</v>
      </c>
      <c r="X1255">
        <v>1026</v>
      </c>
      <c r="Y1255" s="16">
        <v>0.78841954234327105</v>
      </c>
      <c r="Z1255" s="17">
        <v>0.81252079065573801</v>
      </c>
      <c r="AA1255" s="7" t="str">
        <f t="shared" si="23"/>
        <v>SEC61A</v>
      </c>
      <c r="AB1255">
        <v>1254</v>
      </c>
      <c r="AC1255" t="s">
        <v>4998</v>
      </c>
      <c r="AD1255">
        <v>1115</v>
      </c>
    </row>
    <row r="1256" spans="1:30">
      <c r="A1256" t="s">
        <v>3360</v>
      </c>
      <c r="B1256" t="s">
        <v>3361</v>
      </c>
      <c r="C1256" s="10" t="s">
        <v>3362</v>
      </c>
      <c r="D1256" t="s">
        <v>4306</v>
      </c>
      <c r="E1256" s="3">
        <v>1124900</v>
      </c>
      <c r="F1256" s="3">
        <v>1986400</v>
      </c>
      <c r="G1256" s="3">
        <v>493850</v>
      </c>
      <c r="H1256" s="3">
        <v>747470</v>
      </c>
      <c r="I1256" s="3">
        <v>1163500</v>
      </c>
      <c r="J1256" s="3">
        <v>3050700</v>
      </c>
      <c r="K1256" s="3">
        <v>2028400</v>
      </c>
      <c r="L1256" s="3">
        <v>2551900</v>
      </c>
      <c r="M1256" s="3">
        <v>1181800</v>
      </c>
      <c r="N1256" s="3">
        <v>1294400</v>
      </c>
      <c r="O1256" s="3">
        <v>210420</v>
      </c>
      <c r="P1256" s="3">
        <v>940320</v>
      </c>
      <c r="Q1256" s="3">
        <v>3018300</v>
      </c>
      <c r="R1256" s="3">
        <v>296520</v>
      </c>
      <c r="S1256" s="3">
        <v>2916900</v>
      </c>
      <c r="T1256" s="3">
        <v>1387400</v>
      </c>
      <c r="U1256" s="3">
        <v>2372600</v>
      </c>
      <c r="V1256" s="3">
        <v>1708800</v>
      </c>
      <c r="W1256">
        <v>1515</v>
      </c>
      <c r="X1256">
        <v>1419</v>
      </c>
      <c r="Y1256" s="16">
        <v>0.92740800902373499</v>
      </c>
      <c r="Z1256" s="17">
        <v>0.37560462223830898</v>
      </c>
      <c r="AA1256" s="7" t="str">
        <f t="shared" si="23"/>
        <v>HNRNPA</v>
      </c>
      <c r="AB1256">
        <v>1255</v>
      </c>
      <c r="AC1256" t="s">
        <v>4306</v>
      </c>
      <c r="AD1256">
        <v>1515</v>
      </c>
    </row>
    <row r="1257" spans="1:30">
      <c r="A1257" t="s">
        <v>3309</v>
      </c>
      <c r="B1257" t="s">
        <v>3310</v>
      </c>
      <c r="C1257" s="10" t="s">
        <v>3311</v>
      </c>
      <c r="D1257" t="s">
        <v>5338</v>
      </c>
      <c r="E1257" s="3">
        <v>46666</v>
      </c>
      <c r="F1257" s="3">
        <v>333660</v>
      </c>
      <c r="G1257" s="3">
        <v>1286800</v>
      </c>
      <c r="H1257" s="3">
        <v>0</v>
      </c>
      <c r="I1257" s="3">
        <v>517830</v>
      </c>
      <c r="J1257" s="3">
        <v>567020</v>
      </c>
      <c r="K1257" s="3">
        <v>0</v>
      </c>
      <c r="L1257" s="3">
        <v>214820</v>
      </c>
      <c r="M1257" s="3">
        <v>0</v>
      </c>
      <c r="N1257" s="3">
        <v>0</v>
      </c>
      <c r="O1257" s="3">
        <v>310620</v>
      </c>
      <c r="P1257" s="3">
        <v>479920</v>
      </c>
      <c r="Q1257" s="3">
        <v>0</v>
      </c>
      <c r="R1257" s="3">
        <v>0</v>
      </c>
      <c r="S1257" s="3">
        <v>0</v>
      </c>
      <c r="T1257" s="3">
        <v>242330</v>
      </c>
      <c r="U1257" s="3">
        <v>0</v>
      </c>
      <c r="V1257" s="3">
        <v>0</v>
      </c>
      <c r="W1257">
        <v>1494</v>
      </c>
      <c r="X1257">
        <v>1399</v>
      </c>
      <c r="Y1257" s="16">
        <v>-0.223999770512636</v>
      </c>
      <c r="Z1257" s="17">
        <v>0.955913243905674</v>
      </c>
      <c r="AA1257" s="7" t="str">
        <f t="shared" si="23"/>
        <v>PTMA;P</v>
      </c>
      <c r="AB1257">
        <v>1256</v>
      </c>
      <c r="AC1257" t="s">
        <v>5338</v>
      </c>
      <c r="AD1257">
        <v>1494</v>
      </c>
    </row>
    <row r="1258" spans="1:30">
      <c r="A1258" t="s">
        <v>1722</v>
      </c>
      <c r="B1258" t="s">
        <v>1722</v>
      </c>
      <c r="C1258" s="10" t="s">
        <v>1723</v>
      </c>
      <c r="D1258" t="s">
        <v>4719</v>
      </c>
      <c r="E1258" s="3">
        <v>2247700</v>
      </c>
      <c r="F1258" s="3">
        <v>35111</v>
      </c>
      <c r="G1258" s="3">
        <v>795570</v>
      </c>
      <c r="H1258" s="3">
        <v>1809400</v>
      </c>
      <c r="I1258" s="3">
        <v>504090</v>
      </c>
      <c r="J1258" s="3">
        <v>255590</v>
      </c>
      <c r="K1258" s="3">
        <v>721880</v>
      </c>
      <c r="L1258" s="3">
        <v>1005200</v>
      </c>
      <c r="M1258" s="3">
        <v>557860</v>
      </c>
      <c r="N1258" s="3">
        <v>297330</v>
      </c>
      <c r="O1258" s="3">
        <v>162800</v>
      </c>
      <c r="P1258" s="3">
        <v>452920</v>
      </c>
      <c r="Q1258" s="3">
        <v>628220</v>
      </c>
      <c r="R1258" s="3">
        <v>681980</v>
      </c>
      <c r="S1258" s="3">
        <v>91818</v>
      </c>
      <c r="T1258" s="3">
        <v>265640</v>
      </c>
      <c r="U1258" s="3">
        <v>386570</v>
      </c>
      <c r="V1258" s="3">
        <v>2190500</v>
      </c>
      <c r="W1258">
        <v>818</v>
      </c>
      <c r="X1258">
        <v>731</v>
      </c>
      <c r="Y1258" s="16">
        <v>0.97908509812859201</v>
      </c>
      <c r="Z1258" s="17">
        <v>0.32261414997999499</v>
      </c>
      <c r="AA1258" s="7" t="str">
        <f t="shared" si="23"/>
        <v xml:space="preserve">U2AF2 </v>
      </c>
      <c r="AB1258">
        <v>1257</v>
      </c>
      <c r="AC1258" t="s">
        <v>6029</v>
      </c>
      <c r="AD1258">
        <v>818</v>
      </c>
    </row>
    <row r="1259" spans="1:30">
      <c r="A1259" t="s">
        <v>1037</v>
      </c>
      <c r="B1259" t="s">
        <v>1037</v>
      </c>
      <c r="C1259" s="10" t="s">
        <v>1038</v>
      </c>
      <c r="D1259" t="s">
        <v>4440</v>
      </c>
      <c r="E1259" s="3">
        <v>340690</v>
      </c>
      <c r="F1259" s="3">
        <v>716180</v>
      </c>
      <c r="G1259" s="3">
        <v>1952300</v>
      </c>
      <c r="H1259" s="3">
        <v>1436200</v>
      </c>
      <c r="I1259" s="3">
        <v>3345400</v>
      </c>
      <c r="J1259" s="3">
        <v>4906500</v>
      </c>
      <c r="K1259" s="3">
        <v>2534700</v>
      </c>
      <c r="L1259" s="3">
        <v>2156500</v>
      </c>
      <c r="M1259" s="3">
        <v>2807800</v>
      </c>
      <c r="N1259" s="3">
        <v>543900</v>
      </c>
      <c r="O1259" s="3">
        <v>999310</v>
      </c>
      <c r="P1259" s="3">
        <v>3950000</v>
      </c>
      <c r="Q1259" s="3">
        <v>1904900</v>
      </c>
      <c r="R1259" s="3">
        <v>3756900</v>
      </c>
      <c r="S1259" s="3">
        <v>4663900</v>
      </c>
      <c r="T1259" s="3">
        <v>1415200</v>
      </c>
      <c r="U1259" s="3">
        <v>4754100</v>
      </c>
      <c r="V1259" s="3">
        <v>5613200</v>
      </c>
      <c r="W1259">
        <v>518</v>
      </c>
      <c r="X1259">
        <v>434</v>
      </c>
      <c r="Y1259" s="16">
        <v>0.71915638637193302</v>
      </c>
      <c r="Z1259" s="17">
        <v>0.42668617368672201</v>
      </c>
      <c r="AA1259" s="7" t="str">
        <f t="shared" si="23"/>
        <v>DDX5 P</v>
      </c>
      <c r="AB1259">
        <v>1258</v>
      </c>
      <c r="AC1259" t="s">
        <v>4440</v>
      </c>
      <c r="AD1259">
        <v>518</v>
      </c>
    </row>
    <row r="1260" spans="1:30">
      <c r="A1260" t="s">
        <v>2342</v>
      </c>
      <c r="B1260" t="s">
        <v>2343</v>
      </c>
      <c r="C1260" s="10" t="s">
        <v>2344</v>
      </c>
      <c r="D1260" t="s">
        <v>4973</v>
      </c>
      <c r="E1260" s="3">
        <v>0</v>
      </c>
      <c r="F1260" s="3">
        <v>7637300</v>
      </c>
      <c r="G1260" s="3">
        <v>4627300</v>
      </c>
      <c r="H1260" s="3">
        <v>9895600</v>
      </c>
      <c r="I1260" s="3">
        <v>20356000</v>
      </c>
      <c r="J1260" s="3">
        <v>35147000</v>
      </c>
      <c r="K1260" s="3">
        <v>4874400</v>
      </c>
      <c r="L1260" s="3">
        <v>10464000</v>
      </c>
      <c r="M1260" s="3">
        <v>5105700</v>
      </c>
      <c r="N1260" s="3">
        <v>3270400</v>
      </c>
      <c r="O1260" s="3">
        <v>7064800</v>
      </c>
      <c r="P1260" s="3">
        <v>3141800</v>
      </c>
      <c r="Q1260" s="3">
        <v>9797200</v>
      </c>
      <c r="R1260" s="3">
        <v>751200</v>
      </c>
      <c r="S1260" s="3">
        <v>17279000</v>
      </c>
      <c r="T1260" s="3">
        <v>2311000</v>
      </c>
      <c r="U1260" s="3">
        <v>19893000</v>
      </c>
      <c r="V1260" s="3">
        <v>10077000</v>
      </c>
      <c r="W1260">
        <v>1088</v>
      </c>
      <c r="X1260">
        <v>999</v>
      </c>
      <c r="Y1260" s="16">
        <v>0.75651792959182795</v>
      </c>
      <c r="Z1260" s="17">
        <v>0.52194230748568604</v>
      </c>
      <c r="AA1260" s="7" t="str">
        <f t="shared" si="23"/>
        <v xml:space="preserve">RPS4X </v>
      </c>
      <c r="AB1260">
        <v>1259</v>
      </c>
      <c r="AC1260" t="s">
        <v>6030</v>
      </c>
      <c r="AD1260">
        <v>1088</v>
      </c>
    </row>
    <row r="1261" spans="1:30">
      <c r="A1261" t="s">
        <v>1333</v>
      </c>
      <c r="B1261" t="s">
        <v>1333</v>
      </c>
      <c r="C1261" s="10" t="s">
        <v>1334</v>
      </c>
      <c r="D1261" t="s">
        <v>4559</v>
      </c>
      <c r="E1261" s="3">
        <v>0</v>
      </c>
      <c r="F1261" s="3">
        <v>0</v>
      </c>
      <c r="G1261" s="3">
        <v>0</v>
      </c>
      <c r="H1261" s="3">
        <v>0</v>
      </c>
      <c r="I1261" s="3">
        <v>0</v>
      </c>
      <c r="J1261" s="3">
        <v>0</v>
      </c>
      <c r="K1261" s="3">
        <v>86554</v>
      </c>
      <c r="L1261" s="3">
        <v>0</v>
      </c>
      <c r="M1261" s="3">
        <v>0</v>
      </c>
      <c r="N1261" s="3">
        <v>83866</v>
      </c>
      <c r="O1261" s="3">
        <v>0</v>
      </c>
      <c r="P1261" s="3">
        <v>0</v>
      </c>
      <c r="Q1261" s="3">
        <v>0</v>
      </c>
      <c r="R1261" s="3">
        <v>120960</v>
      </c>
      <c r="S1261" s="3">
        <v>0</v>
      </c>
      <c r="T1261" s="3">
        <v>0</v>
      </c>
      <c r="U1261" s="3">
        <v>317870</v>
      </c>
      <c r="V1261" s="3">
        <v>0</v>
      </c>
      <c r="W1261">
        <v>646</v>
      </c>
      <c r="X1261">
        <v>561</v>
      </c>
      <c r="Y1261" s="16">
        <v>0.55269762165116199</v>
      </c>
      <c r="Z1261" s="17">
        <v>0.87832753925840501</v>
      </c>
      <c r="AA1261" s="7" t="str">
        <f t="shared" si="23"/>
        <v>LGALS3</v>
      </c>
      <c r="AB1261">
        <v>1260</v>
      </c>
      <c r="AC1261" t="s">
        <v>4559</v>
      </c>
      <c r="AD1261">
        <v>646</v>
      </c>
    </row>
    <row r="1262" spans="1:30">
      <c r="A1262" t="s">
        <v>2103</v>
      </c>
      <c r="B1262" t="s">
        <v>2103</v>
      </c>
      <c r="C1262" s="10" t="s">
        <v>2104</v>
      </c>
      <c r="D1262" t="s">
        <v>4877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  <c r="M1262" s="3">
        <v>0</v>
      </c>
      <c r="N1262" s="3">
        <v>1462.1</v>
      </c>
      <c r="O1262" s="3">
        <v>0</v>
      </c>
      <c r="P1262" s="3">
        <v>0</v>
      </c>
      <c r="Q1262" s="3">
        <v>0</v>
      </c>
      <c r="R1262" s="3">
        <v>0</v>
      </c>
      <c r="S1262" s="3">
        <v>0</v>
      </c>
      <c r="T1262" s="3">
        <v>0</v>
      </c>
      <c r="U1262" s="3">
        <v>0</v>
      </c>
      <c r="V1262" s="3">
        <v>0</v>
      </c>
      <c r="W1262">
        <v>984</v>
      </c>
      <c r="X1262">
        <v>897</v>
      </c>
      <c r="Y1262" s="16">
        <v>-0.41895459932540702</v>
      </c>
      <c r="Z1262" s="17">
        <v>0.51648955230122595</v>
      </c>
      <c r="AA1262" s="7" t="str">
        <f t="shared" si="23"/>
        <v>MDN1 M</v>
      </c>
      <c r="AB1262">
        <v>1261</v>
      </c>
      <c r="AC1262" t="s">
        <v>4877</v>
      </c>
      <c r="AD1262">
        <v>984</v>
      </c>
    </row>
    <row r="1263" spans="1:30">
      <c r="A1263" t="s">
        <v>118</v>
      </c>
      <c r="B1263" t="s">
        <v>119</v>
      </c>
      <c r="C1263" s="10" t="s">
        <v>120</v>
      </c>
      <c r="D1263" t="s">
        <v>4083</v>
      </c>
      <c r="E1263" s="3">
        <v>0</v>
      </c>
      <c r="F1263" s="3">
        <v>0</v>
      </c>
      <c r="G1263" s="3">
        <v>0</v>
      </c>
      <c r="H1263" s="3">
        <v>34633</v>
      </c>
      <c r="I1263" s="3">
        <v>79927</v>
      </c>
      <c r="J1263" s="3">
        <v>0</v>
      </c>
      <c r="K1263" s="3">
        <v>0</v>
      </c>
      <c r="L1263" s="3">
        <v>0</v>
      </c>
      <c r="M1263" s="3">
        <v>0</v>
      </c>
      <c r="N1263" s="3">
        <v>0</v>
      </c>
      <c r="O1263" s="3">
        <v>0</v>
      </c>
      <c r="P1263" s="3">
        <v>29094</v>
      </c>
      <c r="Q1263" s="3">
        <v>0</v>
      </c>
      <c r="R1263" s="3">
        <v>12968</v>
      </c>
      <c r="S1263" s="3">
        <v>0</v>
      </c>
      <c r="T1263" s="3">
        <v>0</v>
      </c>
      <c r="U1263" s="3">
        <v>60448</v>
      </c>
      <c r="V1263" s="3">
        <v>0</v>
      </c>
      <c r="W1263">
        <v>132</v>
      </c>
      <c r="X1263">
        <v>49</v>
      </c>
      <c r="Y1263" s="16">
        <v>0.545951926356953</v>
      </c>
      <c r="Z1263" s="17">
        <v>0.83922873783729002</v>
      </c>
      <c r="AA1263" s="7" t="str">
        <f t="shared" si="23"/>
        <v xml:space="preserve">PLRG1 </v>
      </c>
      <c r="AB1263">
        <v>1262</v>
      </c>
      <c r="AC1263" t="s">
        <v>6031</v>
      </c>
      <c r="AD1263">
        <v>132</v>
      </c>
    </row>
    <row r="1264" spans="1:30">
      <c r="A1264" t="s">
        <v>655</v>
      </c>
      <c r="B1264" t="s">
        <v>655</v>
      </c>
      <c r="C1264" s="10" t="s">
        <v>656</v>
      </c>
      <c r="D1264" t="s">
        <v>4297</v>
      </c>
      <c r="E1264" s="3">
        <v>0</v>
      </c>
      <c r="F1264" s="3">
        <v>8205.5</v>
      </c>
      <c r="G1264" s="3">
        <v>11694</v>
      </c>
      <c r="H1264" s="3">
        <v>10642</v>
      </c>
      <c r="I1264" s="3">
        <v>0</v>
      </c>
      <c r="J1264" s="3">
        <v>0</v>
      </c>
      <c r="K1264" s="3">
        <v>8022.8</v>
      </c>
      <c r="L1264" s="3">
        <v>0</v>
      </c>
      <c r="M1264" s="3">
        <v>0</v>
      </c>
      <c r="N1264" s="3">
        <v>0</v>
      </c>
      <c r="O1264" s="3">
        <v>0</v>
      </c>
      <c r="P1264" s="3">
        <v>0</v>
      </c>
      <c r="Q1264" s="3">
        <v>3852.1</v>
      </c>
      <c r="R1264" s="3">
        <v>5358.1</v>
      </c>
      <c r="S1264" s="3">
        <v>0</v>
      </c>
      <c r="T1264" s="3">
        <v>6270.4</v>
      </c>
      <c r="U1264" s="3">
        <v>0</v>
      </c>
      <c r="V1264" s="3">
        <v>0</v>
      </c>
      <c r="W1264">
        <v>362</v>
      </c>
      <c r="X1264">
        <v>278</v>
      </c>
      <c r="Y1264" s="16">
        <v>0.15493810028216201</v>
      </c>
      <c r="Z1264" s="17">
        <v>0.92700220446686199</v>
      </c>
      <c r="AA1264" s="7" t="str">
        <f t="shared" si="23"/>
        <v xml:space="preserve">GANAB </v>
      </c>
      <c r="AB1264">
        <v>1263</v>
      </c>
      <c r="AC1264" t="s">
        <v>6032</v>
      </c>
      <c r="AD1264">
        <v>362</v>
      </c>
    </row>
    <row r="1265" spans="1:30">
      <c r="A1265" t="s">
        <v>2832</v>
      </c>
      <c r="B1265" t="s">
        <v>2833</v>
      </c>
      <c r="C1265" s="10" t="s">
        <v>2834</v>
      </c>
      <c r="D1265" t="s">
        <v>5162</v>
      </c>
      <c r="E1265" s="3">
        <v>43132</v>
      </c>
      <c r="F1265" s="3">
        <v>133780</v>
      </c>
      <c r="G1265" s="3">
        <v>219750</v>
      </c>
      <c r="H1265" s="3">
        <v>112100</v>
      </c>
      <c r="I1265" s="3">
        <v>1352400</v>
      </c>
      <c r="J1265" s="3">
        <v>386130</v>
      </c>
      <c r="K1265" s="3">
        <v>376650</v>
      </c>
      <c r="L1265" s="3">
        <v>774750</v>
      </c>
      <c r="M1265" s="3">
        <v>101050</v>
      </c>
      <c r="N1265" s="3">
        <v>65426</v>
      </c>
      <c r="O1265" s="3">
        <v>72788</v>
      </c>
      <c r="P1265" s="3">
        <v>543250</v>
      </c>
      <c r="Q1265" s="3">
        <v>198400</v>
      </c>
      <c r="R1265" s="3">
        <v>177760</v>
      </c>
      <c r="S1265" s="3">
        <v>1289100</v>
      </c>
      <c r="T1265" s="3">
        <v>214180</v>
      </c>
      <c r="U1265" s="3">
        <v>518980</v>
      </c>
      <c r="V1265" s="3">
        <v>649140</v>
      </c>
      <c r="W1265">
        <v>1293</v>
      </c>
      <c r="X1265">
        <v>1201</v>
      </c>
      <c r="Y1265" s="16">
        <v>0.911350822956844</v>
      </c>
      <c r="Z1265" s="17">
        <v>0.41313235158163297</v>
      </c>
      <c r="AA1265" s="7" t="str">
        <f t="shared" si="23"/>
        <v>EIF2S3</v>
      </c>
      <c r="AB1265">
        <v>1264</v>
      </c>
      <c r="AC1265" t="s">
        <v>5162</v>
      </c>
      <c r="AD1265">
        <v>1293</v>
      </c>
    </row>
    <row r="1266" spans="1:30">
      <c r="A1266" t="s">
        <v>3335</v>
      </c>
      <c r="B1266" t="s">
        <v>3336</v>
      </c>
      <c r="C1266" s="10" t="s">
        <v>3337</v>
      </c>
      <c r="D1266" t="s">
        <v>5347</v>
      </c>
      <c r="E1266" s="3">
        <v>1025300</v>
      </c>
      <c r="F1266" s="3">
        <v>359930</v>
      </c>
      <c r="G1266" s="3">
        <v>0</v>
      </c>
      <c r="H1266" s="3">
        <v>0</v>
      </c>
      <c r="I1266" s="3">
        <v>67412</v>
      </c>
      <c r="J1266" s="3">
        <v>422190</v>
      </c>
      <c r="K1266" s="3">
        <v>1192600</v>
      </c>
      <c r="L1266" s="3">
        <v>389690</v>
      </c>
      <c r="M1266" s="3">
        <v>181450</v>
      </c>
      <c r="N1266" s="3">
        <v>323700</v>
      </c>
      <c r="O1266" s="3">
        <v>176420</v>
      </c>
      <c r="P1266" s="3">
        <v>148670</v>
      </c>
      <c r="Q1266" s="3">
        <v>864160</v>
      </c>
      <c r="R1266" s="3">
        <v>37355</v>
      </c>
      <c r="S1266" s="3">
        <v>1486500</v>
      </c>
      <c r="T1266" s="3">
        <v>642830</v>
      </c>
      <c r="U1266" s="3">
        <v>411100</v>
      </c>
      <c r="V1266" s="3">
        <v>576720</v>
      </c>
      <c r="W1266">
        <v>1505</v>
      </c>
      <c r="X1266">
        <v>1409</v>
      </c>
      <c r="Y1266" s="16">
        <v>0.97221517461231599</v>
      </c>
      <c r="Z1266" s="17">
        <v>0.42479149774435898</v>
      </c>
      <c r="AA1266" s="7" t="str">
        <f t="shared" si="23"/>
        <v>RPL37A</v>
      </c>
      <c r="AB1266">
        <v>1265</v>
      </c>
      <c r="AC1266" t="s">
        <v>5347</v>
      </c>
      <c r="AD1266">
        <v>1505</v>
      </c>
    </row>
    <row r="1267" spans="1:30">
      <c r="A1267" t="s">
        <v>2260</v>
      </c>
      <c r="B1267" t="s">
        <v>2260</v>
      </c>
      <c r="C1267" s="10" t="s">
        <v>2261</v>
      </c>
      <c r="D1267" t="s">
        <v>4943</v>
      </c>
      <c r="E1267" s="3">
        <v>6013400</v>
      </c>
      <c r="F1267" s="3">
        <v>15472000</v>
      </c>
      <c r="G1267" s="3">
        <v>7786300</v>
      </c>
      <c r="H1267" s="3">
        <v>8527500</v>
      </c>
      <c r="I1267" s="3">
        <v>27347000</v>
      </c>
      <c r="J1267" s="3">
        <v>23842000</v>
      </c>
      <c r="K1267" s="3">
        <v>9513900</v>
      </c>
      <c r="L1267" s="3">
        <v>22991000</v>
      </c>
      <c r="M1267" s="3">
        <v>14709000</v>
      </c>
      <c r="N1267" s="3">
        <v>6034300</v>
      </c>
      <c r="O1267" s="3">
        <v>9763400</v>
      </c>
      <c r="P1267" s="3">
        <v>19011000</v>
      </c>
      <c r="Q1267" s="3">
        <v>22243000</v>
      </c>
      <c r="R1267" s="3">
        <v>512180</v>
      </c>
      <c r="S1267" s="3">
        <v>47790000</v>
      </c>
      <c r="T1267" s="3">
        <v>4225300</v>
      </c>
      <c r="U1267" s="3">
        <v>34730000</v>
      </c>
      <c r="V1267" s="3">
        <v>22263000</v>
      </c>
      <c r="W1267">
        <v>1052</v>
      </c>
      <c r="X1267">
        <v>965</v>
      </c>
      <c r="Y1267" s="16">
        <v>0.68825150669938795</v>
      </c>
      <c r="Z1267" s="17">
        <v>0.65896427184948903</v>
      </c>
      <c r="AA1267" s="7" t="str">
        <f t="shared" si="23"/>
        <v xml:space="preserve">RPL18 </v>
      </c>
      <c r="AB1267">
        <v>1266</v>
      </c>
      <c r="AC1267" t="s">
        <v>6033</v>
      </c>
      <c r="AD1267">
        <v>1052</v>
      </c>
    </row>
    <row r="1268" spans="1:30">
      <c r="A1268" t="s">
        <v>3136</v>
      </c>
      <c r="B1268" t="s">
        <v>3136</v>
      </c>
      <c r="C1268" s="10" t="s">
        <v>3137</v>
      </c>
      <c r="D1268" t="s">
        <v>4306</v>
      </c>
      <c r="E1268" s="3">
        <v>378170</v>
      </c>
      <c r="F1268" s="3">
        <v>1272600</v>
      </c>
      <c r="G1268" s="3">
        <v>144820</v>
      </c>
      <c r="H1268" s="3">
        <v>486430</v>
      </c>
      <c r="I1268" s="3">
        <v>2572600</v>
      </c>
      <c r="J1268" s="3">
        <v>831760</v>
      </c>
      <c r="K1268" s="3">
        <v>913590</v>
      </c>
      <c r="L1268" s="3">
        <v>1414200</v>
      </c>
      <c r="M1268" s="3">
        <v>684800</v>
      </c>
      <c r="N1268" s="3">
        <v>658880</v>
      </c>
      <c r="O1268" s="3">
        <v>38176</v>
      </c>
      <c r="P1268" s="3">
        <v>181860</v>
      </c>
      <c r="Q1268" s="3">
        <v>2309900</v>
      </c>
      <c r="R1268" s="3">
        <v>551730</v>
      </c>
      <c r="S1268" s="3">
        <v>2392200</v>
      </c>
      <c r="T1268" s="3">
        <v>622490</v>
      </c>
      <c r="U1268" s="3">
        <v>1473800</v>
      </c>
      <c r="V1268" s="3">
        <v>763290</v>
      </c>
      <c r="W1268">
        <v>1419</v>
      </c>
      <c r="X1268">
        <v>1327</v>
      </c>
      <c r="Y1268" s="16">
        <v>0.85598878983937199</v>
      </c>
      <c r="Z1268" s="17">
        <v>0.55640030607137902</v>
      </c>
      <c r="AA1268" s="7" t="str">
        <f t="shared" si="23"/>
        <v>HNRNPA</v>
      </c>
      <c r="AB1268">
        <v>1267</v>
      </c>
      <c r="AC1268" t="s">
        <v>4306</v>
      </c>
      <c r="AD1268">
        <v>1419</v>
      </c>
    </row>
    <row r="1269" spans="1:30">
      <c r="A1269" t="s">
        <v>3373</v>
      </c>
      <c r="B1269" t="s">
        <v>3374</v>
      </c>
      <c r="C1269" s="10" t="s">
        <v>3375</v>
      </c>
      <c r="D1269" t="s">
        <v>5361</v>
      </c>
      <c r="E1269" s="3">
        <v>10320</v>
      </c>
      <c r="F1269" s="3">
        <v>7411600</v>
      </c>
      <c r="G1269" s="3">
        <v>2007800</v>
      </c>
      <c r="H1269" s="3">
        <v>12279000</v>
      </c>
      <c r="I1269" s="3">
        <v>31567000</v>
      </c>
      <c r="J1269" s="3">
        <v>22505000</v>
      </c>
      <c r="K1269" s="3">
        <v>5740700</v>
      </c>
      <c r="L1269" s="3">
        <v>14449000</v>
      </c>
      <c r="M1269" s="3">
        <v>10664000</v>
      </c>
      <c r="N1269" s="3">
        <v>3100600</v>
      </c>
      <c r="O1269" s="3">
        <v>2489700</v>
      </c>
      <c r="P1269" s="3">
        <v>4988000</v>
      </c>
      <c r="Q1269" s="3">
        <v>9225100</v>
      </c>
      <c r="R1269" s="3">
        <v>2361900</v>
      </c>
      <c r="S1269" s="3">
        <v>17669000</v>
      </c>
      <c r="T1269" s="3">
        <v>3029800</v>
      </c>
      <c r="U1269" s="3">
        <v>13243000</v>
      </c>
      <c r="V1269" s="3">
        <v>11843000</v>
      </c>
      <c r="W1269">
        <v>1520</v>
      </c>
      <c r="X1269">
        <v>1424</v>
      </c>
      <c r="Y1269" s="16">
        <v>0.65484081868131105</v>
      </c>
      <c r="Z1269" s="17">
        <v>0.45415809212598601</v>
      </c>
      <c r="AA1269" s="7" t="str">
        <f t="shared" si="23"/>
        <v xml:space="preserve">RPS3A </v>
      </c>
      <c r="AB1269">
        <v>1268</v>
      </c>
      <c r="AC1269" t="s">
        <v>6034</v>
      </c>
      <c r="AD1269">
        <v>1520</v>
      </c>
    </row>
    <row r="1270" spans="1:30">
      <c r="A1270" t="s">
        <v>2228</v>
      </c>
      <c r="B1270" t="s">
        <v>2228</v>
      </c>
      <c r="C1270" s="10" t="s">
        <v>2229</v>
      </c>
      <c r="D1270" t="s">
        <v>4929</v>
      </c>
      <c r="E1270" s="3">
        <v>0</v>
      </c>
      <c r="F1270" s="3">
        <v>0</v>
      </c>
      <c r="G1270" s="3">
        <v>0</v>
      </c>
      <c r="H1270" s="3">
        <v>0</v>
      </c>
      <c r="I1270" s="3">
        <v>0</v>
      </c>
      <c r="J1270" s="3">
        <v>0</v>
      </c>
      <c r="K1270" s="3">
        <v>0</v>
      </c>
      <c r="L1270" s="3">
        <v>0</v>
      </c>
      <c r="M1270" s="3">
        <v>5443.6</v>
      </c>
      <c r="N1270" s="3">
        <v>0</v>
      </c>
      <c r="O1270" s="3">
        <v>1011</v>
      </c>
      <c r="P1270" s="3">
        <v>0</v>
      </c>
      <c r="Q1270" s="3">
        <v>0</v>
      </c>
      <c r="R1270" s="3">
        <v>0</v>
      </c>
      <c r="S1270" s="3">
        <v>0</v>
      </c>
      <c r="T1270" s="3">
        <v>0</v>
      </c>
      <c r="U1270" s="3">
        <v>0</v>
      </c>
      <c r="V1270" s="3">
        <v>0</v>
      </c>
      <c r="W1270">
        <v>1038</v>
      </c>
      <c r="X1270">
        <v>951</v>
      </c>
      <c r="Y1270" s="16">
        <v>-0.33026121365050398</v>
      </c>
      <c r="Z1270" s="17">
        <v>0.51648955230122495</v>
      </c>
      <c r="AA1270" s="7" t="str">
        <f t="shared" si="23"/>
        <v>NUP214</v>
      </c>
      <c r="AB1270">
        <v>1269</v>
      </c>
      <c r="AC1270" t="s">
        <v>4929</v>
      </c>
      <c r="AD1270">
        <v>1038</v>
      </c>
    </row>
    <row r="1271" spans="1:30">
      <c r="A1271" t="s">
        <v>2535</v>
      </c>
      <c r="B1271" t="s">
        <v>2535</v>
      </c>
      <c r="C1271" s="10" t="s">
        <v>2536</v>
      </c>
      <c r="D1271" t="s">
        <v>5045</v>
      </c>
      <c r="E1271" s="3">
        <v>280910</v>
      </c>
      <c r="F1271" s="3">
        <v>28970</v>
      </c>
      <c r="G1271" s="3">
        <v>0</v>
      </c>
      <c r="H1271" s="3">
        <v>0</v>
      </c>
      <c r="I1271" s="3">
        <v>0</v>
      </c>
      <c r="J1271" s="3">
        <v>0</v>
      </c>
      <c r="K1271" s="3">
        <v>0</v>
      </c>
      <c r="L1271" s="3">
        <v>49543</v>
      </c>
      <c r="M1271" s="3">
        <v>0</v>
      </c>
      <c r="N1271" s="3">
        <v>0</v>
      </c>
      <c r="O1271" s="3">
        <v>13802</v>
      </c>
      <c r="P1271" s="3">
        <v>0</v>
      </c>
      <c r="Q1271" s="3">
        <v>13041</v>
      </c>
      <c r="R1271" s="3">
        <v>0</v>
      </c>
      <c r="S1271" s="3">
        <v>0</v>
      </c>
      <c r="T1271" s="3">
        <v>0</v>
      </c>
      <c r="U1271" s="3">
        <v>18513</v>
      </c>
      <c r="V1271" s="3">
        <v>0</v>
      </c>
      <c r="W1271">
        <v>1166</v>
      </c>
      <c r="X1271">
        <v>1076</v>
      </c>
      <c r="Y1271" s="16">
        <v>0.15485759354904299</v>
      </c>
      <c r="Z1271" s="17">
        <v>0.94631347910064001</v>
      </c>
      <c r="AA1271" s="7" t="str">
        <f t="shared" si="23"/>
        <v xml:space="preserve">HSPE1 </v>
      </c>
      <c r="AB1271">
        <v>1270</v>
      </c>
      <c r="AC1271" t="s">
        <v>6035</v>
      </c>
      <c r="AD1271">
        <v>1166</v>
      </c>
    </row>
    <row r="1272" spans="1:30">
      <c r="A1272" t="s">
        <v>2320</v>
      </c>
      <c r="B1272" t="s">
        <v>2321</v>
      </c>
      <c r="C1272" s="10" t="s">
        <v>2322</v>
      </c>
      <c r="D1272" t="s">
        <v>4115</v>
      </c>
      <c r="E1272" s="3">
        <v>17033000</v>
      </c>
      <c r="F1272" s="3">
        <v>13218000</v>
      </c>
      <c r="G1272" s="3">
        <v>5306600</v>
      </c>
      <c r="H1272" s="3">
        <v>431650</v>
      </c>
      <c r="I1272" s="3">
        <v>10177000</v>
      </c>
      <c r="J1272" s="3">
        <v>9671700</v>
      </c>
      <c r="K1272" s="3">
        <v>17535000</v>
      </c>
      <c r="L1272" s="3">
        <v>11474000</v>
      </c>
      <c r="M1272" s="3">
        <v>8768600</v>
      </c>
      <c r="N1272" s="3">
        <v>27197000</v>
      </c>
      <c r="O1272" s="3">
        <v>10205000</v>
      </c>
      <c r="P1272" s="3">
        <v>10946000</v>
      </c>
      <c r="Q1272" s="3">
        <v>17131000</v>
      </c>
      <c r="R1272" s="3">
        <v>189700</v>
      </c>
      <c r="S1272" s="3">
        <v>44036000</v>
      </c>
      <c r="T1272" s="3">
        <v>19022000</v>
      </c>
      <c r="U1272" s="3">
        <v>5914500</v>
      </c>
      <c r="V1272" s="3">
        <v>24985000</v>
      </c>
      <c r="W1272">
        <v>1079</v>
      </c>
      <c r="X1272">
        <v>990</v>
      </c>
      <c r="Y1272" s="16">
        <v>0.69730579980069796</v>
      </c>
      <c r="Z1272" s="17">
        <v>0.69992065939139603</v>
      </c>
      <c r="AA1272" s="7" t="str">
        <f t="shared" si="23"/>
        <v>HIST2H</v>
      </c>
      <c r="AB1272">
        <v>1271</v>
      </c>
      <c r="AC1272" t="s">
        <v>4115</v>
      </c>
      <c r="AD1272">
        <v>1079</v>
      </c>
    </row>
    <row r="1273" spans="1:30">
      <c r="A1273" t="s">
        <v>3769</v>
      </c>
      <c r="B1273" t="s">
        <v>3769</v>
      </c>
      <c r="C1273" s="10" t="s">
        <v>3770</v>
      </c>
      <c r="D1273" t="s">
        <v>5498</v>
      </c>
      <c r="E1273" s="3">
        <v>1218300</v>
      </c>
      <c r="F1273" s="3">
        <v>3523600</v>
      </c>
      <c r="G1273" s="3">
        <v>1216700</v>
      </c>
      <c r="H1273" s="3">
        <v>9401100</v>
      </c>
      <c r="I1273" s="3">
        <v>4012800</v>
      </c>
      <c r="J1273" s="3">
        <v>3432600</v>
      </c>
      <c r="K1273" s="3">
        <v>3310600</v>
      </c>
      <c r="L1273" s="3">
        <v>2678500</v>
      </c>
      <c r="M1273" s="3">
        <v>1968400</v>
      </c>
      <c r="N1273" s="3">
        <v>3552600</v>
      </c>
      <c r="O1273" s="3">
        <v>1983700</v>
      </c>
      <c r="P1273" s="3">
        <v>4858300</v>
      </c>
      <c r="Q1273" s="3">
        <v>3967200</v>
      </c>
      <c r="R1273" s="3">
        <v>22530</v>
      </c>
      <c r="S1273" s="3">
        <v>3905800</v>
      </c>
      <c r="T1273" s="3">
        <v>1237600</v>
      </c>
      <c r="U1273" s="3">
        <v>6294800</v>
      </c>
      <c r="V1273" s="3">
        <v>2986900</v>
      </c>
      <c r="W1273">
        <v>1685</v>
      </c>
      <c r="X1273">
        <v>1587</v>
      </c>
      <c r="Y1273" s="16">
        <v>0.91690968863639399</v>
      </c>
      <c r="Z1273" s="17">
        <v>0.63530375343044199</v>
      </c>
      <c r="AA1273" s="7" t="str">
        <f t="shared" si="23"/>
        <v>- Puta</v>
      </c>
      <c r="AB1273">
        <v>1272</v>
      </c>
      <c r="AC1273" t="e">
        <f>- Puta</f>
        <v>#NAME?</v>
      </c>
      <c r="AD1273">
        <v>1685</v>
      </c>
    </row>
    <row r="1274" spans="1:30">
      <c r="A1274" t="s">
        <v>2585</v>
      </c>
      <c r="B1274" t="s">
        <v>2585</v>
      </c>
      <c r="C1274" s="10" t="s">
        <v>2586</v>
      </c>
      <c r="D1274" t="s">
        <v>5064</v>
      </c>
      <c r="E1274" s="3">
        <v>0</v>
      </c>
      <c r="F1274" s="3">
        <v>0</v>
      </c>
      <c r="G1274" s="3">
        <v>0</v>
      </c>
      <c r="H1274" s="3">
        <v>0</v>
      </c>
      <c r="I1274" s="3">
        <v>0</v>
      </c>
      <c r="J1274" s="3">
        <v>0</v>
      </c>
      <c r="K1274" s="3">
        <v>0</v>
      </c>
      <c r="L1274" s="3">
        <v>0</v>
      </c>
      <c r="M1274" s="3">
        <v>0</v>
      </c>
      <c r="N1274" s="3">
        <v>0</v>
      </c>
      <c r="O1274" s="3">
        <v>1161.3</v>
      </c>
      <c r="P1274" s="3">
        <v>0</v>
      </c>
      <c r="Q1274" s="3">
        <v>0</v>
      </c>
      <c r="R1274" s="3">
        <v>0</v>
      </c>
      <c r="S1274" s="3">
        <v>0</v>
      </c>
      <c r="T1274" s="3">
        <v>0</v>
      </c>
      <c r="U1274" s="3">
        <v>0</v>
      </c>
      <c r="V1274" s="3">
        <v>0</v>
      </c>
      <c r="W1274">
        <v>1186</v>
      </c>
      <c r="X1274">
        <v>1096</v>
      </c>
      <c r="Y1274" s="16">
        <v>-0.363525376144262</v>
      </c>
      <c r="Z1274" s="17">
        <v>0.51648955230122495</v>
      </c>
      <c r="AA1274" s="7" t="str">
        <f t="shared" si="23"/>
        <v>RANBP2</v>
      </c>
      <c r="AB1274">
        <v>1273</v>
      </c>
      <c r="AC1274" t="s">
        <v>5064</v>
      </c>
      <c r="AD1274">
        <v>1186</v>
      </c>
    </row>
    <row r="1275" spans="1:30">
      <c r="A1275" t="s">
        <v>3140</v>
      </c>
      <c r="B1275" t="s">
        <v>3141</v>
      </c>
      <c r="C1275" s="10" t="s">
        <v>3142</v>
      </c>
      <c r="D1275" t="s">
        <v>5274</v>
      </c>
      <c r="E1275" s="3">
        <v>198860</v>
      </c>
      <c r="F1275" s="3">
        <v>87118</v>
      </c>
      <c r="G1275" s="3">
        <v>0</v>
      </c>
      <c r="H1275" s="3">
        <v>0</v>
      </c>
      <c r="I1275" s="3">
        <v>55627</v>
      </c>
      <c r="J1275" s="3">
        <v>19589</v>
      </c>
      <c r="K1275" s="3">
        <v>162570</v>
      </c>
      <c r="L1275" s="3">
        <v>0</v>
      </c>
      <c r="M1275" s="3">
        <v>0</v>
      </c>
      <c r="N1275" s="3">
        <v>49226</v>
      </c>
      <c r="O1275" s="3">
        <v>83926</v>
      </c>
      <c r="P1275" s="3">
        <v>0</v>
      </c>
      <c r="Q1275" s="3">
        <v>0</v>
      </c>
      <c r="R1275" s="3">
        <v>0</v>
      </c>
      <c r="S1275" s="3">
        <v>0</v>
      </c>
      <c r="T1275" s="3">
        <v>41724</v>
      </c>
      <c r="U1275" s="3">
        <v>0</v>
      </c>
      <c r="V1275" s="3">
        <v>0</v>
      </c>
      <c r="W1275">
        <v>1421</v>
      </c>
      <c r="X1275">
        <v>1329</v>
      </c>
      <c r="Y1275" s="16">
        <v>-0.20779723171964801</v>
      </c>
      <c r="Z1275" s="17">
        <v>0.94563515558016598</v>
      </c>
      <c r="AA1275" s="7" t="str">
        <f t="shared" si="23"/>
        <v>MYL6 c</v>
      </c>
      <c r="AB1275">
        <v>1274</v>
      </c>
      <c r="AC1275" t="s">
        <v>5274</v>
      </c>
      <c r="AD1275">
        <v>1421</v>
      </c>
    </row>
    <row r="1276" spans="1:30">
      <c r="A1276" t="s">
        <v>198</v>
      </c>
      <c r="B1276" t="s">
        <v>199</v>
      </c>
      <c r="C1276" s="10" t="s">
        <v>200</v>
      </c>
      <c r="D1276" t="s">
        <v>4113</v>
      </c>
      <c r="E1276" s="3">
        <v>2534800</v>
      </c>
      <c r="F1276" s="3">
        <v>9144800</v>
      </c>
      <c r="G1276" s="3">
        <v>6521800</v>
      </c>
      <c r="H1276" s="3">
        <v>4878800</v>
      </c>
      <c r="I1276" s="3">
        <v>39740000</v>
      </c>
      <c r="J1276" s="3">
        <v>18768000</v>
      </c>
      <c r="K1276" s="3">
        <v>7179900</v>
      </c>
      <c r="L1276" s="3">
        <v>17327000</v>
      </c>
      <c r="M1276" s="3">
        <v>10857000</v>
      </c>
      <c r="N1276" s="3">
        <v>3265800</v>
      </c>
      <c r="O1276" s="3">
        <v>3841100</v>
      </c>
      <c r="P1276" s="3">
        <v>23009000</v>
      </c>
      <c r="Q1276" s="3">
        <v>10881000</v>
      </c>
      <c r="R1276" s="3">
        <v>3722300</v>
      </c>
      <c r="S1276" s="3">
        <v>29949000</v>
      </c>
      <c r="T1276" s="3">
        <v>3919300</v>
      </c>
      <c r="U1276" s="3">
        <v>23738000</v>
      </c>
      <c r="V1276" s="3">
        <v>20407000</v>
      </c>
      <c r="W1276">
        <v>165</v>
      </c>
      <c r="X1276">
        <v>82</v>
      </c>
      <c r="Y1276" s="16">
        <v>0.56066292313504695</v>
      </c>
      <c r="Z1276" s="17">
        <v>0.59611797549554102</v>
      </c>
      <c r="AA1276" s="7" t="str">
        <f t="shared" si="23"/>
        <v>RPL4 6</v>
      </c>
      <c r="AB1276">
        <v>1275</v>
      </c>
      <c r="AC1276" t="s">
        <v>4113</v>
      </c>
      <c r="AD1276">
        <v>165</v>
      </c>
    </row>
    <row r="1277" spans="1:30">
      <c r="A1277" t="s">
        <v>1842</v>
      </c>
      <c r="B1277" t="s">
        <v>1842</v>
      </c>
      <c r="C1277" s="10" t="s">
        <v>1843</v>
      </c>
      <c r="D1277" t="s">
        <v>4766</v>
      </c>
      <c r="E1277" s="3">
        <v>0</v>
      </c>
      <c r="F1277" s="3">
        <v>0</v>
      </c>
      <c r="G1277" s="3">
        <v>0</v>
      </c>
      <c r="H1277" s="3">
        <v>0</v>
      </c>
      <c r="I1277" s="3">
        <v>22849</v>
      </c>
      <c r="J1277" s="3">
        <v>0</v>
      </c>
      <c r="K1277" s="3">
        <v>0</v>
      </c>
      <c r="L1277" s="3">
        <v>116600</v>
      </c>
      <c r="M1277" s="3">
        <v>0</v>
      </c>
      <c r="N1277" s="3">
        <v>0</v>
      </c>
      <c r="O1277" s="3">
        <v>0</v>
      </c>
      <c r="P1277" s="3">
        <v>0</v>
      </c>
      <c r="Q1277" s="3">
        <v>65135</v>
      </c>
      <c r="R1277" s="3">
        <v>0</v>
      </c>
      <c r="S1277" s="3">
        <v>382410</v>
      </c>
      <c r="T1277" s="3">
        <v>0</v>
      </c>
      <c r="U1277" s="3">
        <v>138870</v>
      </c>
      <c r="V1277" s="3">
        <v>0</v>
      </c>
      <c r="W1277">
        <v>870</v>
      </c>
      <c r="X1277">
        <v>783</v>
      </c>
      <c r="Y1277" s="16">
        <v>-6.1525865974376599E-2</v>
      </c>
      <c r="Z1277" s="17">
        <v>0.98651610470687801</v>
      </c>
      <c r="AA1277" s="7" t="str">
        <f t="shared" si="23"/>
        <v>NHP2 H</v>
      </c>
      <c r="AB1277">
        <v>1276</v>
      </c>
      <c r="AC1277" t="s">
        <v>4766</v>
      </c>
      <c r="AD1277">
        <v>870</v>
      </c>
    </row>
    <row r="1278" spans="1:30">
      <c r="A1278" t="s">
        <v>1272</v>
      </c>
      <c r="B1278" t="s">
        <v>1272</v>
      </c>
      <c r="C1278" s="10" t="s">
        <v>1273</v>
      </c>
      <c r="D1278" t="s">
        <v>4534</v>
      </c>
      <c r="E1278" s="3">
        <v>0</v>
      </c>
      <c r="F1278" s="3">
        <v>0</v>
      </c>
      <c r="G1278" s="3">
        <v>0</v>
      </c>
      <c r="H1278" s="3">
        <v>0</v>
      </c>
      <c r="I1278" s="3">
        <v>0</v>
      </c>
      <c r="J1278" s="3">
        <v>0</v>
      </c>
      <c r="K1278" s="3">
        <v>0</v>
      </c>
      <c r="L1278" s="3">
        <v>0</v>
      </c>
      <c r="M1278" s="3">
        <v>0</v>
      </c>
      <c r="N1278" s="3">
        <v>0</v>
      </c>
      <c r="O1278" s="3">
        <v>0</v>
      </c>
      <c r="P1278" s="3">
        <v>0</v>
      </c>
      <c r="Q1278" s="3">
        <v>0</v>
      </c>
      <c r="R1278" s="3">
        <v>15693</v>
      </c>
      <c r="S1278" s="3">
        <v>0</v>
      </c>
      <c r="T1278" s="3">
        <v>0</v>
      </c>
      <c r="U1278" s="3">
        <v>0</v>
      </c>
      <c r="V1278" s="3">
        <v>6496.5</v>
      </c>
      <c r="W1278">
        <v>620</v>
      </c>
      <c r="X1278">
        <v>535</v>
      </c>
      <c r="Y1278" s="16">
        <v>0.56554707071561305</v>
      </c>
      <c r="Z1278" s="17">
        <v>0.75874435332409396</v>
      </c>
      <c r="AA1278" s="7" t="str">
        <f t="shared" si="23"/>
        <v xml:space="preserve">DOCK2 </v>
      </c>
      <c r="AB1278">
        <v>1277</v>
      </c>
      <c r="AC1278" t="s">
        <v>6036</v>
      </c>
      <c r="AD1278">
        <v>620</v>
      </c>
    </row>
    <row r="1279" spans="1:30">
      <c r="A1279" t="s">
        <v>1624</v>
      </c>
      <c r="B1279" t="s">
        <v>1624</v>
      </c>
      <c r="C1279" s="10" t="s">
        <v>1625</v>
      </c>
      <c r="D1279" t="s">
        <v>4677</v>
      </c>
      <c r="E1279" s="3">
        <v>1123000</v>
      </c>
      <c r="F1279" s="3">
        <v>2439500</v>
      </c>
      <c r="G1279" s="3">
        <v>839250</v>
      </c>
      <c r="H1279" s="3">
        <v>1674000</v>
      </c>
      <c r="I1279" s="3">
        <v>5694900</v>
      </c>
      <c r="J1279" s="3">
        <v>5453400</v>
      </c>
      <c r="K1279" s="3">
        <v>2996400</v>
      </c>
      <c r="L1279" s="3">
        <v>2848400</v>
      </c>
      <c r="M1279" s="3">
        <v>2091800</v>
      </c>
      <c r="N1279" s="3">
        <v>2574500</v>
      </c>
      <c r="O1279" s="3">
        <v>211560</v>
      </c>
      <c r="P1279" s="3">
        <v>1446300</v>
      </c>
      <c r="Q1279" s="3">
        <v>5850200</v>
      </c>
      <c r="R1279" s="3">
        <v>652260</v>
      </c>
      <c r="S1279" s="3">
        <v>5281700</v>
      </c>
      <c r="T1279" s="3">
        <v>2083800</v>
      </c>
      <c r="U1279" s="3">
        <v>2897700</v>
      </c>
      <c r="V1279" s="3">
        <v>2904100</v>
      </c>
      <c r="W1279">
        <v>772</v>
      </c>
      <c r="X1279">
        <v>686</v>
      </c>
      <c r="Y1279" s="16">
        <v>0.71260451953756798</v>
      </c>
      <c r="Z1279" s="17">
        <v>0.54197011931679795</v>
      </c>
      <c r="AA1279" s="7" t="str">
        <f t="shared" si="23"/>
        <v>HNRNPD</v>
      </c>
      <c r="AB1279">
        <v>1278</v>
      </c>
      <c r="AC1279" t="s">
        <v>4677</v>
      </c>
      <c r="AD1279">
        <v>772</v>
      </c>
    </row>
    <row r="1280" spans="1:30">
      <c r="A1280" t="s">
        <v>1545</v>
      </c>
      <c r="B1280" t="s">
        <v>1545</v>
      </c>
      <c r="C1280" s="10" t="s">
        <v>1546</v>
      </c>
      <c r="D1280" t="s">
        <v>4646</v>
      </c>
      <c r="E1280" s="3">
        <v>0</v>
      </c>
      <c r="F1280" s="3">
        <v>0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0</v>
      </c>
      <c r="M1280" s="3">
        <v>0</v>
      </c>
      <c r="N1280" s="3">
        <v>2210.1999999999998</v>
      </c>
      <c r="O1280" s="3">
        <v>0</v>
      </c>
      <c r="P1280" s="3">
        <v>0</v>
      </c>
      <c r="Q1280" s="3">
        <v>0</v>
      </c>
      <c r="R1280" s="3">
        <v>0</v>
      </c>
      <c r="S1280" s="3">
        <v>0</v>
      </c>
      <c r="T1280" s="3">
        <v>0</v>
      </c>
      <c r="U1280" s="3">
        <v>0</v>
      </c>
      <c r="V1280" s="3">
        <v>0</v>
      </c>
      <c r="W1280">
        <v>736</v>
      </c>
      <c r="X1280">
        <v>651</v>
      </c>
      <c r="Y1280" s="16">
        <v>-0.51830510904646598</v>
      </c>
      <c r="Z1280" s="17">
        <v>0.51648955230122695</v>
      </c>
      <c r="AA1280" s="7" t="str">
        <f t="shared" si="23"/>
        <v xml:space="preserve">TOP2B </v>
      </c>
      <c r="AB1280">
        <v>1279</v>
      </c>
      <c r="AC1280" t="s">
        <v>6037</v>
      </c>
      <c r="AD1280">
        <v>736</v>
      </c>
    </row>
    <row r="1281" spans="1:30">
      <c r="A1281" t="s">
        <v>92</v>
      </c>
      <c r="B1281" t="s">
        <v>92</v>
      </c>
      <c r="C1281" s="10" t="s">
        <v>93</v>
      </c>
      <c r="D1281" t="s">
        <v>4072</v>
      </c>
      <c r="E1281" s="3">
        <v>320620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0</v>
      </c>
      <c r="M1281" s="3">
        <v>0</v>
      </c>
      <c r="N1281" s="3">
        <v>0</v>
      </c>
      <c r="O1281" s="3">
        <v>0</v>
      </c>
      <c r="P1281" s="3">
        <v>0</v>
      </c>
      <c r="Q1281" s="3">
        <v>37624</v>
      </c>
      <c r="R1281" s="3">
        <v>0</v>
      </c>
      <c r="S1281" s="3">
        <v>104170</v>
      </c>
      <c r="T1281" s="3">
        <v>0</v>
      </c>
      <c r="U1281" s="3">
        <v>0</v>
      </c>
      <c r="V1281" s="3">
        <v>56080</v>
      </c>
      <c r="W1281">
        <v>121</v>
      </c>
      <c r="X1281">
        <v>38</v>
      </c>
      <c r="Y1281" s="16">
        <v>-5.2924748009175598E-2</v>
      </c>
      <c r="Z1281" s="17">
        <v>0.98637987515626002</v>
      </c>
      <c r="AA1281" s="7" t="str">
        <f t="shared" si="23"/>
        <v>C16orf</v>
      </c>
      <c r="AB1281">
        <v>1280</v>
      </c>
      <c r="AC1281" t="s">
        <v>4072</v>
      </c>
      <c r="AD1281">
        <v>121</v>
      </c>
    </row>
    <row r="1282" spans="1:30">
      <c r="A1282" t="s">
        <v>3257</v>
      </c>
      <c r="B1282" t="s">
        <v>3257</v>
      </c>
      <c r="C1282" s="10" t="s">
        <v>3258</v>
      </c>
      <c r="D1282" t="s">
        <v>5317</v>
      </c>
      <c r="E1282" s="3">
        <v>2992100</v>
      </c>
      <c r="F1282" s="3">
        <v>5663800</v>
      </c>
      <c r="G1282" s="3">
        <v>34980</v>
      </c>
      <c r="H1282" s="3">
        <v>19737000</v>
      </c>
      <c r="I1282" s="3">
        <v>4542100</v>
      </c>
      <c r="J1282" s="3">
        <v>0</v>
      </c>
      <c r="K1282" s="3">
        <v>8594800</v>
      </c>
      <c r="L1282" s="3">
        <v>4625000</v>
      </c>
      <c r="M1282" s="3">
        <v>0</v>
      </c>
      <c r="N1282" s="3">
        <v>1143200</v>
      </c>
      <c r="O1282" s="3">
        <v>12182000</v>
      </c>
      <c r="P1282" s="3">
        <v>2664000</v>
      </c>
      <c r="Q1282" s="3">
        <v>771260</v>
      </c>
      <c r="R1282" s="3">
        <v>46887</v>
      </c>
      <c r="S1282" s="3">
        <v>758670</v>
      </c>
      <c r="T1282" s="3">
        <v>381620</v>
      </c>
      <c r="U1282" s="3">
        <v>13920000</v>
      </c>
      <c r="V1282" s="3">
        <v>1232600</v>
      </c>
      <c r="W1282">
        <v>1470</v>
      </c>
      <c r="X1282">
        <v>1377</v>
      </c>
      <c r="Y1282" s="16">
        <v>0.89941416614043801</v>
      </c>
      <c r="Z1282" s="17">
        <v>0.64481195577825901</v>
      </c>
      <c r="AA1282" s="7" t="str">
        <f t="shared" si="23"/>
        <v xml:space="preserve">IGHG2 </v>
      </c>
      <c r="AB1282">
        <v>1281</v>
      </c>
      <c r="AC1282" t="s">
        <v>6038</v>
      </c>
      <c r="AD1282">
        <v>1470</v>
      </c>
    </row>
    <row r="1283" spans="1:30">
      <c r="A1283" t="s">
        <v>1432</v>
      </c>
      <c r="B1283" t="s">
        <v>1432</v>
      </c>
      <c r="C1283" s="10" t="s">
        <v>1433</v>
      </c>
      <c r="D1283" t="s">
        <v>4599</v>
      </c>
      <c r="E1283" s="3">
        <v>472230</v>
      </c>
      <c r="F1283" s="3">
        <v>7241600</v>
      </c>
      <c r="G1283" s="3">
        <v>6123500</v>
      </c>
      <c r="H1283" s="3">
        <v>10542000</v>
      </c>
      <c r="I1283" s="3">
        <v>36398000</v>
      </c>
      <c r="J1283" s="3">
        <v>37011000</v>
      </c>
      <c r="K1283" s="3">
        <v>3659100</v>
      </c>
      <c r="L1283" s="3">
        <v>17990000</v>
      </c>
      <c r="M1283" s="3">
        <v>6127300</v>
      </c>
      <c r="N1283" s="3">
        <v>1823700</v>
      </c>
      <c r="O1283" s="3">
        <v>7284900</v>
      </c>
      <c r="P1283" s="3">
        <v>7305500</v>
      </c>
      <c r="Q1283" s="3">
        <v>11809000</v>
      </c>
      <c r="R1283" s="3">
        <v>1056800</v>
      </c>
      <c r="S1283" s="3">
        <v>20369000</v>
      </c>
      <c r="T1283" s="3">
        <v>3401300</v>
      </c>
      <c r="U1283" s="3">
        <v>9808200</v>
      </c>
      <c r="V1283" s="3">
        <v>15667000</v>
      </c>
      <c r="W1283">
        <v>688</v>
      </c>
      <c r="X1283">
        <v>603</v>
      </c>
      <c r="Y1283" s="16">
        <v>0.57814704675270001</v>
      </c>
      <c r="Z1283" s="17">
        <v>0.60384607320382899</v>
      </c>
      <c r="AA1283" s="7" t="str">
        <f t="shared" si="23"/>
        <v xml:space="preserve">RPL19 </v>
      </c>
      <c r="AB1283">
        <v>1282</v>
      </c>
      <c r="AC1283" t="s">
        <v>6039</v>
      </c>
      <c r="AD1283">
        <v>688</v>
      </c>
    </row>
    <row r="1284" spans="1:30">
      <c r="A1284" t="s">
        <v>545</v>
      </c>
      <c r="B1284" t="s">
        <v>546</v>
      </c>
      <c r="C1284" s="10" t="s">
        <v>547</v>
      </c>
      <c r="D1284" t="s">
        <v>4257</v>
      </c>
      <c r="E1284" s="3">
        <v>847140</v>
      </c>
      <c r="F1284" s="3">
        <v>4240900</v>
      </c>
      <c r="G1284" s="3">
        <v>473420</v>
      </c>
      <c r="H1284" s="3">
        <v>2069000</v>
      </c>
      <c r="I1284" s="3">
        <v>2413000</v>
      </c>
      <c r="J1284" s="3">
        <v>0</v>
      </c>
      <c r="K1284" s="3">
        <v>5149700</v>
      </c>
      <c r="L1284" s="3">
        <v>2718900</v>
      </c>
      <c r="M1284" s="3">
        <v>362300</v>
      </c>
      <c r="N1284" s="3">
        <v>3474100</v>
      </c>
      <c r="O1284" s="3">
        <v>2260200</v>
      </c>
      <c r="P1284" s="3">
        <v>530290</v>
      </c>
      <c r="Q1284" s="3">
        <v>10302000</v>
      </c>
      <c r="R1284" s="3">
        <v>4896000</v>
      </c>
      <c r="S1284" s="3">
        <v>25445</v>
      </c>
      <c r="T1284" s="3">
        <v>4983300</v>
      </c>
      <c r="U1284" s="3">
        <v>6269100</v>
      </c>
      <c r="V1284" s="3">
        <v>371910</v>
      </c>
      <c r="W1284">
        <v>316</v>
      </c>
      <c r="X1284">
        <v>233</v>
      </c>
      <c r="Y1284" s="16">
        <v>0.77647419398438999</v>
      </c>
      <c r="Z1284" s="17">
        <v>0.71724853582248305</v>
      </c>
      <c r="AA1284" s="7" t="str">
        <f t="shared" si="23"/>
        <v xml:space="preserve">EWSR1 </v>
      </c>
      <c r="AB1284">
        <v>1283</v>
      </c>
      <c r="AC1284" t="s">
        <v>6040</v>
      </c>
      <c r="AD1284">
        <v>316</v>
      </c>
    </row>
    <row r="1285" spans="1:30">
      <c r="A1285" t="s">
        <v>1471</v>
      </c>
      <c r="B1285" t="s">
        <v>1472</v>
      </c>
      <c r="C1285" s="10" t="s">
        <v>1473</v>
      </c>
      <c r="D1285" t="s">
        <v>4615</v>
      </c>
      <c r="E1285" s="3">
        <v>2670400</v>
      </c>
      <c r="F1285" s="3">
        <v>5838100</v>
      </c>
      <c r="G1285" s="3">
        <v>1983000</v>
      </c>
      <c r="H1285" s="3">
        <v>4887000</v>
      </c>
      <c r="I1285" s="3">
        <v>14710000</v>
      </c>
      <c r="J1285" s="3">
        <v>10930000</v>
      </c>
      <c r="K1285" s="3">
        <v>5497200</v>
      </c>
      <c r="L1285" s="3">
        <v>10461000</v>
      </c>
      <c r="M1285" s="3">
        <v>4440900</v>
      </c>
      <c r="N1285" s="3">
        <v>1738800</v>
      </c>
      <c r="O1285" s="3">
        <v>6304000</v>
      </c>
      <c r="P1285" s="3">
        <v>6257900</v>
      </c>
      <c r="Q1285" s="3">
        <v>8431200</v>
      </c>
      <c r="R1285" s="3">
        <v>213980</v>
      </c>
      <c r="S1285" s="3">
        <v>19605000</v>
      </c>
      <c r="T1285" s="3">
        <v>1829600</v>
      </c>
      <c r="U1285" s="3">
        <v>12232000</v>
      </c>
      <c r="V1285" s="3">
        <v>8706400</v>
      </c>
      <c r="W1285">
        <v>704</v>
      </c>
      <c r="X1285">
        <v>619</v>
      </c>
      <c r="Y1285" s="16">
        <v>0.661318706490995</v>
      </c>
      <c r="Z1285" s="17">
        <v>0.66882137443170897</v>
      </c>
      <c r="AA1285" s="7" t="str">
        <f t="shared" si="23"/>
        <v>RPL18A</v>
      </c>
      <c r="AB1285">
        <v>1284</v>
      </c>
      <c r="AC1285" t="s">
        <v>4615</v>
      </c>
      <c r="AD1285">
        <v>704</v>
      </c>
    </row>
    <row r="1286" spans="1:30">
      <c r="A1286" t="s">
        <v>1141</v>
      </c>
      <c r="B1286" t="s">
        <v>1141</v>
      </c>
      <c r="C1286" s="10" t="s">
        <v>1142</v>
      </c>
      <c r="D1286" t="s">
        <v>4484</v>
      </c>
      <c r="E1286" s="3">
        <v>33340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33190</v>
      </c>
      <c r="M1286" s="3">
        <v>0</v>
      </c>
      <c r="N1286" s="3">
        <v>4464.5</v>
      </c>
      <c r="O1286" s="3">
        <v>0</v>
      </c>
      <c r="P1286" s="3">
        <v>18953</v>
      </c>
      <c r="Q1286" s="3">
        <v>6879.2</v>
      </c>
      <c r="R1286" s="3">
        <v>0</v>
      </c>
      <c r="S1286" s="3">
        <v>0</v>
      </c>
      <c r="T1286" s="3">
        <v>0</v>
      </c>
      <c r="U1286" s="3">
        <v>0</v>
      </c>
      <c r="V1286" s="3">
        <v>39573</v>
      </c>
      <c r="W1286">
        <v>564</v>
      </c>
      <c r="X1286">
        <v>479</v>
      </c>
      <c r="Y1286" s="16">
        <v>-8.9684761310476993E-2</v>
      </c>
      <c r="Z1286" s="17">
        <v>0.97026465553889496</v>
      </c>
      <c r="AA1286" s="7" t="str">
        <f t="shared" si="23"/>
        <v xml:space="preserve">NSDHL </v>
      </c>
      <c r="AB1286">
        <v>1285</v>
      </c>
      <c r="AC1286" t="s">
        <v>6041</v>
      </c>
      <c r="AD1286">
        <v>564</v>
      </c>
    </row>
    <row r="1287" spans="1:30">
      <c r="A1287" t="s">
        <v>2369</v>
      </c>
      <c r="B1287" t="s">
        <v>2370</v>
      </c>
      <c r="C1287" s="10" t="s">
        <v>2371</v>
      </c>
      <c r="D1287" t="s">
        <v>4981</v>
      </c>
      <c r="E1287" s="3">
        <v>184820</v>
      </c>
      <c r="F1287" s="3">
        <v>2125400</v>
      </c>
      <c r="G1287" s="3">
        <v>1978800</v>
      </c>
      <c r="H1287" s="3">
        <v>5900800</v>
      </c>
      <c r="I1287" s="3">
        <v>10343000</v>
      </c>
      <c r="J1287" s="3">
        <v>12123000</v>
      </c>
      <c r="K1287" s="3">
        <v>2979700</v>
      </c>
      <c r="L1287" s="3">
        <v>1731200</v>
      </c>
      <c r="M1287" s="3">
        <v>5153700</v>
      </c>
      <c r="N1287" s="3">
        <v>2438400</v>
      </c>
      <c r="O1287" s="3">
        <v>1129300</v>
      </c>
      <c r="P1287" s="3">
        <v>2135400</v>
      </c>
      <c r="Q1287" s="3">
        <v>8146900</v>
      </c>
      <c r="R1287" s="3">
        <v>305800</v>
      </c>
      <c r="S1287" s="3">
        <v>7925300</v>
      </c>
      <c r="T1287" s="3">
        <v>1775100</v>
      </c>
      <c r="U1287" s="3">
        <v>3850600</v>
      </c>
      <c r="V1287" s="3">
        <v>6146800</v>
      </c>
      <c r="W1287">
        <v>1098</v>
      </c>
      <c r="X1287">
        <v>1009</v>
      </c>
      <c r="Y1287" s="16">
        <v>0.65439853704605999</v>
      </c>
      <c r="Z1287" s="17">
        <v>0.57859191385468101</v>
      </c>
      <c r="AA1287" s="7" t="str">
        <f t="shared" si="23"/>
        <v>HIST1H</v>
      </c>
      <c r="AB1287">
        <v>1286</v>
      </c>
      <c r="AC1287" t="s">
        <v>4981</v>
      </c>
      <c r="AD1287">
        <v>1098</v>
      </c>
    </row>
    <row r="1288" spans="1:30">
      <c r="A1288" t="s">
        <v>3695</v>
      </c>
      <c r="B1288" t="s">
        <v>3695</v>
      </c>
      <c r="C1288" s="10" t="s">
        <v>3696</v>
      </c>
      <c r="D1288" t="s">
        <v>5473</v>
      </c>
      <c r="E1288" s="3">
        <v>35423</v>
      </c>
      <c r="F1288" s="3">
        <v>89113</v>
      </c>
      <c r="G1288" s="3">
        <v>180800</v>
      </c>
      <c r="H1288" s="3">
        <v>422140</v>
      </c>
      <c r="I1288" s="3">
        <v>120580</v>
      </c>
      <c r="J1288" s="3">
        <v>201750</v>
      </c>
      <c r="K1288" s="3">
        <v>220180</v>
      </c>
      <c r="L1288" s="3">
        <v>0</v>
      </c>
      <c r="M1288" s="3">
        <v>176740</v>
      </c>
      <c r="N1288" s="3">
        <v>446840</v>
      </c>
      <c r="O1288" s="3">
        <v>40655</v>
      </c>
      <c r="P1288" s="3">
        <v>287070</v>
      </c>
      <c r="Q1288" s="3">
        <v>50426</v>
      </c>
      <c r="R1288" s="3">
        <v>323170</v>
      </c>
      <c r="S1288" s="3">
        <v>28958</v>
      </c>
      <c r="T1288" s="3">
        <v>250510</v>
      </c>
      <c r="U1288" s="3">
        <v>113420</v>
      </c>
      <c r="V1288" s="3">
        <v>347380</v>
      </c>
      <c r="W1288">
        <v>1654</v>
      </c>
      <c r="X1288">
        <v>1557</v>
      </c>
      <c r="Y1288" s="16">
        <v>0.88448057510998601</v>
      </c>
      <c r="Z1288" s="17">
        <v>0.44598226595887902</v>
      </c>
      <c r="AA1288" s="7" t="str">
        <f t="shared" si="23"/>
        <v xml:space="preserve">XRCC6 </v>
      </c>
      <c r="AB1288">
        <v>1287</v>
      </c>
      <c r="AC1288" t="s">
        <v>6042</v>
      </c>
      <c r="AD1288">
        <v>1654</v>
      </c>
    </row>
    <row r="1289" spans="1:30">
      <c r="A1289" t="s">
        <v>1543</v>
      </c>
      <c r="B1289" t="s">
        <v>1543</v>
      </c>
      <c r="C1289" s="10" t="s">
        <v>1544</v>
      </c>
      <c r="D1289" t="s">
        <v>4645</v>
      </c>
      <c r="E1289" s="3">
        <v>6793000</v>
      </c>
      <c r="F1289" s="3">
        <v>4010800</v>
      </c>
      <c r="G1289" s="3">
        <v>782080</v>
      </c>
      <c r="H1289" s="3">
        <v>2112800</v>
      </c>
      <c r="I1289" s="3">
        <v>27737000</v>
      </c>
      <c r="J1289" s="3">
        <v>23043000</v>
      </c>
      <c r="K1289" s="3">
        <v>4443100</v>
      </c>
      <c r="L1289" s="3">
        <v>15007000</v>
      </c>
      <c r="M1289" s="3">
        <v>4668600</v>
      </c>
      <c r="N1289" s="3">
        <v>1265700</v>
      </c>
      <c r="O1289" s="3">
        <v>3751000</v>
      </c>
      <c r="P1289" s="3">
        <v>5202000</v>
      </c>
      <c r="Q1289" s="3">
        <v>7041200</v>
      </c>
      <c r="R1289" s="3">
        <v>148440</v>
      </c>
      <c r="S1289" s="3">
        <v>23444000</v>
      </c>
      <c r="T1289" s="3">
        <v>1992700</v>
      </c>
      <c r="U1289" s="3">
        <v>12942000</v>
      </c>
      <c r="V1289" s="3">
        <v>3616100</v>
      </c>
      <c r="W1289">
        <v>735</v>
      </c>
      <c r="X1289">
        <v>650</v>
      </c>
      <c r="Y1289" s="16">
        <v>0.64084973946968904</v>
      </c>
      <c r="Z1289" s="17">
        <v>0.69815501435507399</v>
      </c>
      <c r="AA1289" s="7" t="str">
        <f t="shared" si="23"/>
        <v xml:space="preserve">RPL26 </v>
      </c>
      <c r="AB1289">
        <v>1288</v>
      </c>
      <c r="AC1289" t="s">
        <v>6043</v>
      </c>
      <c r="AD1289">
        <v>735</v>
      </c>
    </row>
    <row r="1290" spans="1:30">
      <c r="A1290" t="s">
        <v>3477</v>
      </c>
      <c r="B1290" t="s">
        <v>3478</v>
      </c>
      <c r="C1290" s="10" t="s">
        <v>3479</v>
      </c>
      <c r="D1290" t="s">
        <v>5580</v>
      </c>
      <c r="E1290" s="3">
        <v>1122100</v>
      </c>
      <c r="F1290" s="3">
        <v>5365500</v>
      </c>
      <c r="G1290" s="3">
        <v>2919500</v>
      </c>
      <c r="H1290" s="3">
        <v>3348700</v>
      </c>
      <c r="I1290" s="3">
        <v>11799000</v>
      </c>
      <c r="J1290" s="3">
        <v>19156000</v>
      </c>
      <c r="K1290" s="3">
        <v>2832800</v>
      </c>
      <c r="L1290" s="3">
        <v>7492800</v>
      </c>
      <c r="M1290" s="3">
        <v>3269800</v>
      </c>
      <c r="N1290" s="3">
        <v>2419900</v>
      </c>
      <c r="O1290" s="3">
        <v>5669300</v>
      </c>
      <c r="P1290" s="3">
        <v>4281500</v>
      </c>
      <c r="Q1290" s="3">
        <v>5277100</v>
      </c>
      <c r="R1290" s="3">
        <v>590190</v>
      </c>
      <c r="S1290" s="3">
        <v>13355000</v>
      </c>
      <c r="T1290" s="3">
        <v>1536200</v>
      </c>
      <c r="U1290" s="3">
        <v>12054000</v>
      </c>
      <c r="V1290" s="3">
        <v>9289400</v>
      </c>
      <c r="W1290">
        <v>1562</v>
      </c>
      <c r="X1290">
        <v>1466</v>
      </c>
      <c r="Y1290" s="16">
        <v>0.59970732114111203</v>
      </c>
      <c r="Z1290" s="17">
        <v>0.60044805930843204</v>
      </c>
      <c r="AA1290" s="7" t="e">
        <f t="shared" si="23"/>
        <v>#VALUE!</v>
      </c>
      <c r="AB1290">
        <v>1289</v>
      </c>
      <c r="AC1290" t="s">
        <v>5580</v>
      </c>
      <c r="AD1290">
        <v>1562</v>
      </c>
    </row>
    <row r="1291" spans="1:30">
      <c r="A1291" t="s">
        <v>155</v>
      </c>
      <c r="B1291" t="s">
        <v>155</v>
      </c>
      <c r="C1291" s="10" t="s">
        <v>156</v>
      </c>
      <c r="D1291" t="s">
        <v>4097</v>
      </c>
      <c r="E1291" s="3">
        <v>9063400</v>
      </c>
      <c r="F1291" s="3">
        <v>19256000</v>
      </c>
      <c r="G1291" s="3">
        <v>12022000</v>
      </c>
      <c r="H1291" s="3">
        <v>6310500</v>
      </c>
      <c r="I1291" s="3">
        <v>10571000</v>
      </c>
      <c r="J1291" s="3">
        <v>11935000</v>
      </c>
      <c r="K1291" s="3">
        <v>16084000</v>
      </c>
      <c r="L1291" s="3">
        <v>21872000</v>
      </c>
      <c r="M1291" s="3">
        <v>18003000</v>
      </c>
      <c r="N1291" s="3">
        <v>9526000</v>
      </c>
      <c r="O1291" s="3">
        <v>16283000</v>
      </c>
      <c r="P1291" s="3">
        <v>14745000</v>
      </c>
      <c r="Q1291" s="3">
        <v>9585900</v>
      </c>
      <c r="R1291" s="3">
        <v>21437000</v>
      </c>
      <c r="S1291" s="3">
        <v>3234700</v>
      </c>
      <c r="T1291" s="3">
        <v>6712100</v>
      </c>
      <c r="U1291" s="3">
        <v>31989000</v>
      </c>
      <c r="V1291" s="3">
        <v>14703000</v>
      </c>
      <c r="W1291">
        <v>147</v>
      </c>
      <c r="X1291">
        <v>64</v>
      </c>
      <c r="Y1291" s="16">
        <v>0.45211961316942201</v>
      </c>
      <c r="Z1291" s="17">
        <v>0.54720901758429297</v>
      </c>
      <c r="AA1291" s="7" t="str">
        <f t="shared" si="23"/>
        <v xml:space="preserve">HSPA5 </v>
      </c>
      <c r="AB1291">
        <v>1290</v>
      </c>
      <c r="AC1291" t="s">
        <v>6044</v>
      </c>
      <c r="AD1291">
        <v>147</v>
      </c>
    </row>
    <row r="1292" spans="1:30">
      <c r="A1292" t="s">
        <v>732</v>
      </c>
      <c r="B1292" t="s">
        <v>733</v>
      </c>
      <c r="C1292" s="10" t="s">
        <v>734</v>
      </c>
      <c r="D1292" t="s">
        <v>4328</v>
      </c>
      <c r="E1292" s="3">
        <v>19381000</v>
      </c>
      <c r="F1292" s="3">
        <v>4765500</v>
      </c>
      <c r="G1292" s="3">
        <v>2091500</v>
      </c>
      <c r="H1292" s="3">
        <v>0</v>
      </c>
      <c r="I1292" s="3">
        <v>21723000</v>
      </c>
      <c r="J1292" s="3">
        <v>10560000</v>
      </c>
      <c r="K1292" s="3">
        <v>13021000</v>
      </c>
      <c r="L1292" s="3">
        <v>21538000</v>
      </c>
      <c r="M1292" s="3">
        <v>6969200</v>
      </c>
      <c r="N1292" s="3">
        <v>4408700</v>
      </c>
      <c r="O1292" s="3">
        <v>4659600</v>
      </c>
      <c r="P1292" s="3">
        <v>7203900</v>
      </c>
      <c r="Q1292" s="3">
        <v>16754000</v>
      </c>
      <c r="R1292" s="3">
        <v>310510</v>
      </c>
      <c r="S1292" s="3">
        <v>39401000</v>
      </c>
      <c r="T1292" s="3">
        <v>5904800</v>
      </c>
      <c r="U1292" s="3">
        <v>11624000</v>
      </c>
      <c r="V1292" s="3">
        <v>8142600</v>
      </c>
      <c r="W1292">
        <v>393</v>
      </c>
      <c r="X1292">
        <v>309</v>
      </c>
      <c r="Y1292" s="16">
        <v>0.56069693905547202</v>
      </c>
      <c r="Z1292" s="17">
        <v>0.70667292883478905</v>
      </c>
      <c r="AA1292" s="7" t="str">
        <f t="shared" si="23"/>
        <v xml:space="preserve">RPS25 </v>
      </c>
      <c r="AB1292">
        <v>1291</v>
      </c>
      <c r="AC1292" t="s">
        <v>6045</v>
      </c>
      <c r="AD1292">
        <v>393</v>
      </c>
    </row>
    <row r="1293" spans="1:30">
      <c r="A1293" t="s">
        <v>676</v>
      </c>
      <c r="B1293" t="s">
        <v>676</v>
      </c>
      <c r="C1293" s="10" t="s">
        <v>677</v>
      </c>
      <c r="D1293" t="s">
        <v>4306</v>
      </c>
      <c r="E1293" s="3">
        <v>798820</v>
      </c>
      <c r="F1293" s="3">
        <v>2519600</v>
      </c>
      <c r="G1293" s="3">
        <v>413840</v>
      </c>
      <c r="H1293" s="3">
        <v>1408300</v>
      </c>
      <c r="I1293" s="3">
        <v>2350300</v>
      </c>
      <c r="J1293" s="3">
        <v>3597900</v>
      </c>
      <c r="K1293" s="3">
        <v>1768400</v>
      </c>
      <c r="L1293" s="3">
        <v>3517800</v>
      </c>
      <c r="M1293" s="3">
        <v>1571800</v>
      </c>
      <c r="N1293" s="3">
        <v>1553700</v>
      </c>
      <c r="O1293" s="3">
        <v>404920</v>
      </c>
      <c r="P1293" s="3">
        <v>1501200</v>
      </c>
      <c r="Q1293" s="3">
        <v>4095900</v>
      </c>
      <c r="R1293" s="3">
        <v>467680</v>
      </c>
      <c r="S1293" s="3">
        <v>2532700</v>
      </c>
      <c r="T1293" s="3">
        <v>1546600</v>
      </c>
      <c r="U1293" s="3">
        <v>3019300</v>
      </c>
      <c r="V1293" s="3">
        <v>1802500</v>
      </c>
      <c r="W1293">
        <v>371</v>
      </c>
      <c r="X1293">
        <v>287</v>
      </c>
      <c r="Y1293" s="16">
        <v>0.65844061313177904</v>
      </c>
      <c r="Z1293" s="17">
        <v>0.44560541409193299</v>
      </c>
      <c r="AA1293" s="7" t="str">
        <f t="shared" si="23"/>
        <v>HNRNPA</v>
      </c>
      <c r="AB1293">
        <v>1292</v>
      </c>
      <c r="AC1293" t="s">
        <v>4306</v>
      </c>
      <c r="AD1293">
        <v>371</v>
      </c>
    </row>
    <row r="1294" spans="1:30">
      <c r="A1294" t="s">
        <v>3454</v>
      </c>
      <c r="B1294" t="s">
        <v>3454</v>
      </c>
      <c r="C1294" s="10" t="s">
        <v>3455</v>
      </c>
      <c r="D1294" t="s">
        <v>5390</v>
      </c>
      <c r="E1294" s="3">
        <v>324320</v>
      </c>
      <c r="F1294" s="3">
        <v>208550</v>
      </c>
      <c r="G1294" s="3">
        <v>406520</v>
      </c>
      <c r="H1294" s="3">
        <v>474870</v>
      </c>
      <c r="I1294" s="3">
        <v>1069900</v>
      </c>
      <c r="J1294" s="3">
        <v>663990</v>
      </c>
      <c r="K1294" s="3">
        <v>75223</v>
      </c>
      <c r="L1294" s="3">
        <v>955130</v>
      </c>
      <c r="M1294" s="3">
        <v>453230</v>
      </c>
      <c r="N1294" s="3">
        <v>70376</v>
      </c>
      <c r="O1294" s="3">
        <v>310510</v>
      </c>
      <c r="P1294" s="3">
        <v>1011600</v>
      </c>
      <c r="Q1294" s="3">
        <v>173400</v>
      </c>
      <c r="R1294" s="3">
        <v>86018</v>
      </c>
      <c r="S1294" s="3">
        <v>2279400</v>
      </c>
      <c r="T1294" s="3">
        <v>250330</v>
      </c>
      <c r="U1294" s="3">
        <v>575200</v>
      </c>
      <c r="V1294" s="3">
        <v>814590</v>
      </c>
      <c r="W1294">
        <v>1553</v>
      </c>
      <c r="X1294">
        <v>1457</v>
      </c>
      <c r="Y1294" s="16">
        <v>0.69902985960001796</v>
      </c>
      <c r="Z1294" s="17">
        <v>0.58959301776386097</v>
      </c>
      <c r="AA1294" s="7" t="str">
        <f t="shared" si="23"/>
        <v>RCC2 P</v>
      </c>
      <c r="AB1294">
        <v>1293</v>
      </c>
      <c r="AC1294" t="s">
        <v>5390</v>
      </c>
      <c r="AD1294">
        <v>1553</v>
      </c>
    </row>
    <row r="1295" spans="1:30">
      <c r="A1295" t="s">
        <v>1269</v>
      </c>
      <c r="B1295" t="s">
        <v>1270</v>
      </c>
      <c r="C1295" s="10" t="s">
        <v>1271</v>
      </c>
      <c r="D1295" t="s">
        <v>4533</v>
      </c>
      <c r="E1295" s="3">
        <v>0</v>
      </c>
      <c r="F1295" s="3">
        <v>0</v>
      </c>
      <c r="G1295" s="3">
        <v>89401</v>
      </c>
      <c r="H1295" s="3">
        <v>0</v>
      </c>
      <c r="I1295" s="3">
        <v>0</v>
      </c>
      <c r="J1295" s="3">
        <v>53797</v>
      </c>
      <c r="K1295" s="3">
        <v>0</v>
      </c>
      <c r="L1295" s="3">
        <v>0</v>
      </c>
      <c r="M1295" s="3">
        <v>15724</v>
      </c>
      <c r="N1295" s="3">
        <v>0</v>
      </c>
      <c r="O1295" s="3">
        <v>0</v>
      </c>
      <c r="P1295" s="3">
        <v>59765</v>
      </c>
      <c r="Q1295" s="3">
        <v>0</v>
      </c>
      <c r="R1295" s="3">
        <v>0</v>
      </c>
      <c r="S1295" s="3">
        <v>27471</v>
      </c>
      <c r="T1295" s="3">
        <v>0</v>
      </c>
      <c r="U1295" s="3">
        <v>0</v>
      </c>
      <c r="V1295" s="3">
        <v>33757</v>
      </c>
      <c r="W1295">
        <v>619</v>
      </c>
      <c r="X1295">
        <v>534</v>
      </c>
      <c r="Y1295" s="16">
        <v>-8.7806147555520894E-2</v>
      </c>
      <c r="Z1295" s="17">
        <v>0.97530254553929896</v>
      </c>
      <c r="AA1295" s="7" t="str">
        <f t="shared" si="23"/>
        <v>FN1 Is</v>
      </c>
      <c r="AB1295">
        <v>1294</v>
      </c>
      <c r="AC1295" t="s">
        <v>4533</v>
      </c>
      <c r="AD1295">
        <v>619</v>
      </c>
    </row>
    <row r="1296" spans="1:30">
      <c r="A1296" t="s">
        <v>1713</v>
      </c>
      <c r="B1296" t="s">
        <v>1713</v>
      </c>
      <c r="C1296" s="10" t="s">
        <v>1714</v>
      </c>
      <c r="D1296" t="s">
        <v>4715</v>
      </c>
      <c r="E1296" s="3">
        <v>0</v>
      </c>
      <c r="F1296" s="3">
        <v>0</v>
      </c>
      <c r="G1296" s="3">
        <v>0</v>
      </c>
      <c r="H1296" s="3">
        <v>4192.5</v>
      </c>
      <c r="I1296" s="3">
        <v>0</v>
      </c>
      <c r="J1296" s="3">
        <v>0</v>
      </c>
      <c r="K1296" s="3">
        <v>0</v>
      </c>
      <c r="L1296" s="3">
        <v>0</v>
      </c>
      <c r="M1296" s="3">
        <v>0</v>
      </c>
      <c r="N1296" s="3">
        <v>0</v>
      </c>
      <c r="O1296" s="3">
        <v>0</v>
      </c>
      <c r="P1296" s="3">
        <v>0</v>
      </c>
      <c r="Q1296" s="3">
        <v>0</v>
      </c>
      <c r="R1296" s="3">
        <v>0</v>
      </c>
      <c r="S1296" s="3">
        <v>2995.1</v>
      </c>
      <c r="T1296" s="3">
        <v>0</v>
      </c>
      <c r="U1296" s="3">
        <v>0</v>
      </c>
      <c r="V1296" s="3">
        <v>0</v>
      </c>
      <c r="W1296">
        <v>814</v>
      </c>
      <c r="X1296">
        <v>727</v>
      </c>
      <c r="Y1296" s="16">
        <v>-0.59139004794602501</v>
      </c>
      <c r="Z1296" s="17">
        <v>0.51648955230122595</v>
      </c>
      <c r="AA1296" s="7" t="str">
        <f t="shared" si="23"/>
        <v>DHX8 A</v>
      </c>
      <c r="AB1296">
        <v>1295</v>
      </c>
      <c r="AC1296" t="s">
        <v>4715</v>
      </c>
      <c r="AD1296">
        <v>814</v>
      </c>
    </row>
    <row r="1297" spans="1:30">
      <c r="A1297" t="s">
        <v>3227</v>
      </c>
      <c r="B1297" t="s">
        <v>3227</v>
      </c>
      <c r="C1297" s="10" t="s">
        <v>3228</v>
      </c>
      <c r="D1297" t="s">
        <v>5307</v>
      </c>
      <c r="E1297" s="3">
        <v>4225.7</v>
      </c>
      <c r="F1297" s="3">
        <v>0</v>
      </c>
      <c r="G1297" s="3">
        <v>0</v>
      </c>
      <c r="H1297" s="3">
        <v>22784</v>
      </c>
      <c r="I1297" s="3">
        <v>19830</v>
      </c>
      <c r="J1297" s="3">
        <v>22019</v>
      </c>
      <c r="K1297" s="3">
        <v>0</v>
      </c>
      <c r="L1297" s="3">
        <v>23058</v>
      </c>
      <c r="M1297" s="3">
        <v>0</v>
      </c>
      <c r="N1297" s="3">
        <v>6221.3</v>
      </c>
      <c r="O1297" s="3">
        <v>0</v>
      </c>
      <c r="P1297" s="3">
        <v>12630</v>
      </c>
      <c r="Q1297" s="3">
        <v>74998</v>
      </c>
      <c r="R1297" s="3">
        <v>0</v>
      </c>
      <c r="S1297" s="3">
        <v>257190</v>
      </c>
      <c r="T1297" s="3">
        <v>0</v>
      </c>
      <c r="U1297" s="3">
        <v>22528</v>
      </c>
      <c r="V1297" s="3">
        <v>97069</v>
      </c>
      <c r="W1297">
        <v>1458</v>
      </c>
      <c r="X1297">
        <v>1365</v>
      </c>
      <c r="Y1297" s="16">
        <v>0.27629531987442701</v>
      </c>
      <c r="Z1297" s="17">
        <v>0.92889010388730997</v>
      </c>
      <c r="AA1297" s="7" t="str">
        <f t="shared" si="23"/>
        <v>PHF6 P</v>
      </c>
      <c r="AB1297">
        <v>1296</v>
      </c>
      <c r="AC1297" t="s">
        <v>5307</v>
      </c>
      <c r="AD1297">
        <v>1458</v>
      </c>
    </row>
    <row r="1298" spans="1:30">
      <c r="A1298" t="s">
        <v>3143</v>
      </c>
      <c r="B1298" t="s">
        <v>3143</v>
      </c>
      <c r="C1298" s="10" t="s">
        <v>3144</v>
      </c>
      <c r="D1298" t="s">
        <v>5275</v>
      </c>
      <c r="E1298" s="3">
        <v>0</v>
      </c>
      <c r="F1298" s="3">
        <v>0</v>
      </c>
      <c r="G1298" s="3">
        <v>0</v>
      </c>
      <c r="H1298" s="3">
        <v>0</v>
      </c>
      <c r="I1298" s="3">
        <v>0</v>
      </c>
      <c r="J1298" s="3">
        <v>0</v>
      </c>
      <c r="K1298" s="3">
        <v>0</v>
      </c>
      <c r="L1298" s="3">
        <v>0</v>
      </c>
      <c r="M1298" s="3">
        <v>0</v>
      </c>
      <c r="N1298" s="3">
        <v>0</v>
      </c>
      <c r="O1298" s="3">
        <v>0</v>
      </c>
      <c r="P1298" s="3">
        <v>0</v>
      </c>
      <c r="Q1298" s="3">
        <v>0</v>
      </c>
      <c r="R1298" s="3">
        <v>0</v>
      </c>
      <c r="S1298" s="3">
        <v>3285</v>
      </c>
      <c r="T1298" s="3">
        <v>0</v>
      </c>
      <c r="U1298" s="3">
        <v>0</v>
      </c>
      <c r="V1298" s="3">
        <v>0</v>
      </c>
      <c r="W1298">
        <v>1422</v>
      </c>
      <c r="X1298">
        <v>1330</v>
      </c>
      <c r="Y1298" s="16">
        <v>-0.61361294253494902</v>
      </c>
      <c r="Z1298" s="17">
        <v>0.51648955230122595</v>
      </c>
      <c r="AA1298" s="7" t="str">
        <f t="shared" si="23"/>
        <v>ANKZF1</v>
      </c>
      <c r="AB1298">
        <v>1297</v>
      </c>
      <c r="AC1298" t="s">
        <v>5275</v>
      </c>
      <c r="AD1298">
        <v>1422</v>
      </c>
    </row>
    <row r="1299" spans="1:30">
      <c r="A1299" t="s">
        <v>338</v>
      </c>
      <c r="B1299" t="s">
        <v>339</v>
      </c>
      <c r="C1299" s="10" t="s">
        <v>340</v>
      </c>
      <c r="D1299" t="s">
        <v>4170</v>
      </c>
      <c r="E1299" s="3">
        <v>0</v>
      </c>
      <c r="F1299" s="3">
        <v>27475</v>
      </c>
      <c r="G1299" s="3">
        <v>50552</v>
      </c>
      <c r="H1299" s="3">
        <v>16629</v>
      </c>
      <c r="I1299" s="3">
        <v>171810</v>
      </c>
      <c r="J1299" s="3">
        <v>368660</v>
      </c>
      <c r="K1299" s="3">
        <v>0</v>
      </c>
      <c r="L1299" s="3">
        <v>0</v>
      </c>
      <c r="M1299" s="3">
        <v>0</v>
      </c>
      <c r="N1299" s="3">
        <v>3440.9</v>
      </c>
      <c r="O1299" s="3">
        <v>0</v>
      </c>
      <c r="P1299" s="3">
        <v>17383</v>
      </c>
      <c r="Q1299" s="3">
        <v>0</v>
      </c>
      <c r="R1299" s="3">
        <v>134060</v>
      </c>
      <c r="S1299" s="3">
        <v>345470</v>
      </c>
      <c r="T1299" s="3">
        <v>0</v>
      </c>
      <c r="U1299" s="3">
        <v>50370</v>
      </c>
      <c r="V1299" s="3">
        <v>118920</v>
      </c>
      <c r="W1299">
        <v>225</v>
      </c>
      <c r="X1299">
        <v>142</v>
      </c>
      <c r="Y1299" s="16">
        <v>0.61584934002611003</v>
      </c>
      <c r="Z1299" s="17">
        <v>0.85321889896986702</v>
      </c>
      <c r="AA1299" s="7" t="str">
        <f t="shared" si="23"/>
        <v xml:space="preserve">NOP58 </v>
      </c>
      <c r="AB1299">
        <v>1298</v>
      </c>
      <c r="AC1299" t="s">
        <v>6046</v>
      </c>
      <c r="AD1299">
        <v>225</v>
      </c>
    </row>
    <row r="1300" spans="1:30">
      <c r="A1300" t="s">
        <v>612</v>
      </c>
      <c r="B1300" t="s">
        <v>612</v>
      </c>
      <c r="C1300" s="10" t="s">
        <v>613</v>
      </c>
      <c r="D1300" t="s">
        <v>4282</v>
      </c>
      <c r="E1300" s="3">
        <v>173100</v>
      </c>
      <c r="F1300" s="3">
        <v>63142</v>
      </c>
      <c r="G1300" s="3">
        <v>966200</v>
      </c>
      <c r="H1300" s="3">
        <v>550730</v>
      </c>
      <c r="I1300" s="3">
        <v>311200</v>
      </c>
      <c r="J1300" s="3">
        <v>840190</v>
      </c>
      <c r="K1300" s="3">
        <v>399800</v>
      </c>
      <c r="L1300" s="3">
        <v>358360</v>
      </c>
      <c r="M1300" s="3">
        <v>685530</v>
      </c>
      <c r="N1300" s="3">
        <v>192590</v>
      </c>
      <c r="O1300" s="3">
        <v>93946</v>
      </c>
      <c r="P1300" s="3">
        <v>489410</v>
      </c>
      <c r="Q1300" s="3">
        <v>555570</v>
      </c>
      <c r="R1300" s="3">
        <v>141110</v>
      </c>
      <c r="S1300" s="3">
        <v>297750</v>
      </c>
      <c r="T1300" s="3">
        <v>370350</v>
      </c>
      <c r="U1300" s="3">
        <v>201650</v>
      </c>
      <c r="V1300" s="3">
        <v>833230</v>
      </c>
      <c r="W1300">
        <v>344</v>
      </c>
      <c r="X1300">
        <v>260</v>
      </c>
      <c r="Y1300" s="16">
        <v>0.70459076673726495</v>
      </c>
      <c r="Z1300" s="17">
        <v>0.36001141323928498</v>
      </c>
      <c r="AA1300" s="7" t="str">
        <f t="shared" si="23"/>
        <v>SFPQ I</v>
      </c>
      <c r="AB1300">
        <v>1299</v>
      </c>
      <c r="AC1300" t="s">
        <v>4282</v>
      </c>
      <c r="AD1300">
        <v>344</v>
      </c>
    </row>
    <row r="1301" spans="1:30">
      <c r="A1301" t="s">
        <v>2694</v>
      </c>
      <c r="B1301" t="s">
        <v>2694</v>
      </c>
      <c r="C1301" s="10" t="s">
        <v>2695</v>
      </c>
      <c r="D1301" t="s">
        <v>5105</v>
      </c>
      <c r="E1301" s="3">
        <v>0</v>
      </c>
      <c r="F1301" s="3">
        <v>0</v>
      </c>
      <c r="G1301" s="3">
        <v>0</v>
      </c>
      <c r="H1301" s="3">
        <v>0</v>
      </c>
      <c r="I1301" s="3">
        <v>107670</v>
      </c>
      <c r="J1301" s="3">
        <v>72565</v>
      </c>
      <c r="K1301" s="3">
        <v>0</v>
      </c>
      <c r="L1301" s="3">
        <v>0</v>
      </c>
      <c r="M1301" s="3">
        <v>0</v>
      </c>
      <c r="N1301" s="3">
        <v>0</v>
      </c>
      <c r="O1301" s="3">
        <v>0</v>
      </c>
      <c r="P1301" s="3">
        <v>0</v>
      </c>
      <c r="Q1301" s="3">
        <v>122330</v>
      </c>
      <c r="R1301" s="3">
        <v>0</v>
      </c>
      <c r="S1301" s="3">
        <v>129140</v>
      </c>
      <c r="T1301" s="3">
        <v>0</v>
      </c>
      <c r="U1301" s="3">
        <v>79345</v>
      </c>
      <c r="V1301" s="3">
        <v>0</v>
      </c>
      <c r="W1301">
        <v>1232</v>
      </c>
      <c r="X1301">
        <v>1141</v>
      </c>
      <c r="Y1301" s="16">
        <v>-0.221215291170033</v>
      </c>
      <c r="Z1301" s="17">
        <v>0.94838708306352004</v>
      </c>
      <c r="AA1301" s="7" t="str">
        <f t="shared" si="23"/>
        <v xml:space="preserve">ASF1A </v>
      </c>
      <c r="AB1301">
        <v>1300</v>
      </c>
      <c r="AC1301" t="s">
        <v>6047</v>
      </c>
      <c r="AD1301">
        <v>1232</v>
      </c>
    </row>
    <row r="1302" spans="1:30">
      <c r="A1302" t="s">
        <v>1208</v>
      </c>
      <c r="B1302" t="s">
        <v>1209</v>
      </c>
      <c r="C1302" s="10" t="s">
        <v>1210</v>
      </c>
      <c r="D1302" t="s">
        <v>4512</v>
      </c>
      <c r="E1302" s="3">
        <v>5636000</v>
      </c>
      <c r="F1302" s="3">
        <v>4956600</v>
      </c>
      <c r="G1302" s="3">
        <v>1681500</v>
      </c>
      <c r="H1302" s="3">
        <v>3984000</v>
      </c>
      <c r="I1302" s="3">
        <v>20294000</v>
      </c>
      <c r="J1302" s="3">
        <v>13492000</v>
      </c>
      <c r="K1302" s="3">
        <v>8384900</v>
      </c>
      <c r="L1302" s="3">
        <v>25398000</v>
      </c>
      <c r="M1302" s="3">
        <v>4655300</v>
      </c>
      <c r="N1302" s="3">
        <v>1515700</v>
      </c>
      <c r="O1302" s="3">
        <v>6417000</v>
      </c>
      <c r="P1302" s="3">
        <v>5164900</v>
      </c>
      <c r="Q1302" s="3">
        <v>8462900</v>
      </c>
      <c r="R1302" s="3">
        <v>270310</v>
      </c>
      <c r="S1302" s="3">
        <v>30881000</v>
      </c>
      <c r="T1302" s="3">
        <v>2669900</v>
      </c>
      <c r="U1302" s="3">
        <v>15770000</v>
      </c>
      <c r="V1302" s="3">
        <v>3998300</v>
      </c>
      <c r="W1302">
        <v>594</v>
      </c>
      <c r="X1302">
        <v>509</v>
      </c>
      <c r="Y1302" s="16">
        <v>0.49957604441482401</v>
      </c>
      <c r="Z1302" s="17">
        <v>0.74744805795959302</v>
      </c>
      <c r="AA1302" s="7" t="str">
        <f t="shared" si="23"/>
        <v>RPL23A</v>
      </c>
      <c r="AB1302">
        <v>1301</v>
      </c>
      <c r="AC1302" t="s">
        <v>4512</v>
      </c>
      <c r="AD1302">
        <v>594</v>
      </c>
    </row>
    <row r="1303" spans="1:30">
      <c r="A1303" t="s">
        <v>2107</v>
      </c>
      <c r="B1303" t="s">
        <v>2107</v>
      </c>
      <c r="C1303" s="10" t="s">
        <v>2108</v>
      </c>
      <c r="D1303" t="s">
        <v>4879</v>
      </c>
      <c r="E1303" s="3">
        <v>45397</v>
      </c>
      <c r="F1303" s="3">
        <v>301350</v>
      </c>
      <c r="G1303" s="3">
        <v>0</v>
      </c>
      <c r="H1303" s="3">
        <v>26842</v>
      </c>
      <c r="I1303" s="3">
        <v>9755.6</v>
      </c>
      <c r="J1303" s="3">
        <v>0</v>
      </c>
      <c r="K1303" s="3">
        <v>36384</v>
      </c>
      <c r="L1303" s="3">
        <v>0</v>
      </c>
      <c r="M1303" s="3">
        <v>0</v>
      </c>
      <c r="N1303" s="3">
        <v>0</v>
      </c>
      <c r="O1303" s="3">
        <v>109110</v>
      </c>
      <c r="P1303" s="3">
        <v>26662</v>
      </c>
      <c r="Q1303" s="3">
        <v>0</v>
      </c>
      <c r="R1303" s="3">
        <v>71455</v>
      </c>
      <c r="S1303" s="3">
        <v>4815.1000000000004</v>
      </c>
      <c r="T1303" s="3">
        <v>0</v>
      </c>
      <c r="U1303" s="3">
        <v>204230</v>
      </c>
      <c r="V1303" s="3">
        <v>29542</v>
      </c>
      <c r="W1303">
        <v>986</v>
      </c>
      <c r="X1303">
        <v>899</v>
      </c>
      <c r="Y1303" s="16">
        <v>0.86410694941909705</v>
      </c>
      <c r="Z1303" s="17">
        <v>0.78132954005951505</v>
      </c>
      <c r="AA1303" s="7" t="str">
        <f t="shared" si="23"/>
        <v xml:space="preserve">IGHG3 </v>
      </c>
      <c r="AB1303">
        <v>1302</v>
      </c>
      <c r="AC1303" t="s">
        <v>6048</v>
      </c>
      <c r="AD1303">
        <v>986</v>
      </c>
    </row>
    <row r="1304" spans="1:30">
      <c r="A1304" t="s">
        <v>1045</v>
      </c>
      <c r="B1304" t="s">
        <v>1045</v>
      </c>
      <c r="C1304" s="10" t="s">
        <v>1046</v>
      </c>
      <c r="D1304" t="s">
        <v>4444</v>
      </c>
      <c r="E1304" s="3">
        <v>0</v>
      </c>
      <c r="F1304" s="3">
        <v>13675</v>
      </c>
      <c r="G1304" s="3">
        <v>13370</v>
      </c>
      <c r="H1304" s="3">
        <v>125310</v>
      </c>
      <c r="I1304" s="3">
        <v>0</v>
      </c>
      <c r="J1304" s="3">
        <v>0</v>
      </c>
      <c r="K1304" s="3">
        <v>20195</v>
      </c>
      <c r="L1304" s="3">
        <v>0</v>
      </c>
      <c r="M1304" s="3">
        <v>0</v>
      </c>
      <c r="N1304" s="3">
        <v>12713</v>
      </c>
      <c r="O1304" s="3">
        <v>0</v>
      </c>
      <c r="P1304" s="3">
        <v>0</v>
      </c>
      <c r="Q1304" s="3">
        <v>21265</v>
      </c>
      <c r="R1304" s="3">
        <v>0</v>
      </c>
      <c r="S1304" s="3">
        <v>0</v>
      </c>
      <c r="T1304" s="3">
        <v>5422.8</v>
      </c>
      <c r="U1304" s="3">
        <v>0</v>
      </c>
      <c r="V1304" s="3">
        <v>0</v>
      </c>
      <c r="W1304">
        <v>522</v>
      </c>
      <c r="X1304">
        <v>438</v>
      </c>
      <c r="Y1304" s="16">
        <v>-0.53340987002780904</v>
      </c>
      <c r="Z1304" s="17">
        <v>0.80610441212163397</v>
      </c>
      <c r="AA1304" s="7" t="str">
        <f t="shared" si="23"/>
        <v>ACO2 A</v>
      </c>
      <c r="AB1304">
        <v>1303</v>
      </c>
      <c r="AC1304" t="s">
        <v>4444</v>
      </c>
      <c r="AD1304">
        <v>522</v>
      </c>
    </row>
    <row r="1305" spans="1:30">
      <c r="A1305" t="s">
        <v>2062</v>
      </c>
      <c r="B1305" t="s">
        <v>2063</v>
      </c>
      <c r="C1305" s="10" t="s">
        <v>2064</v>
      </c>
      <c r="D1305" t="s">
        <v>4859</v>
      </c>
      <c r="E1305" s="3">
        <v>0</v>
      </c>
      <c r="F1305" s="3">
        <v>26172</v>
      </c>
      <c r="G1305" s="3">
        <v>0</v>
      </c>
      <c r="H1305" s="3">
        <v>0</v>
      </c>
      <c r="I1305" s="3">
        <v>0</v>
      </c>
      <c r="J1305" s="3">
        <v>41323</v>
      </c>
      <c r="K1305" s="3">
        <v>0</v>
      </c>
      <c r="L1305" s="3">
        <v>0</v>
      </c>
      <c r="M1305" s="3">
        <v>0</v>
      </c>
      <c r="N1305" s="3">
        <v>0</v>
      </c>
      <c r="O1305" s="3">
        <v>0</v>
      </c>
      <c r="P1305" s="3">
        <v>0</v>
      </c>
      <c r="Q1305" s="3">
        <v>29697</v>
      </c>
      <c r="R1305" s="3">
        <v>0</v>
      </c>
      <c r="S1305" s="3">
        <v>93419</v>
      </c>
      <c r="T1305" s="3">
        <v>0</v>
      </c>
      <c r="U1305" s="3">
        <v>0</v>
      </c>
      <c r="V1305" s="3">
        <v>33812</v>
      </c>
      <c r="W1305">
        <v>966</v>
      </c>
      <c r="X1305">
        <v>879</v>
      </c>
      <c r="Y1305" s="16">
        <v>-0.213160414797467</v>
      </c>
      <c r="Z1305" s="17">
        <v>0.94234073670230101</v>
      </c>
      <c r="AA1305" s="7" t="str">
        <f t="shared" si="23"/>
        <v>MRPL37</v>
      </c>
      <c r="AB1305">
        <v>1304</v>
      </c>
      <c r="AC1305" t="s">
        <v>4859</v>
      </c>
      <c r="AD1305">
        <v>966</v>
      </c>
    </row>
    <row r="1306" spans="1:30">
      <c r="A1306" t="s">
        <v>1613</v>
      </c>
      <c r="B1306" t="s">
        <v>1613</v>
      </c>
      <c r="C1306" s="10" t="s">
        <v>1614</v>
      </c>
      <c r="D1306" t="s">
        <v>4672</v>
      </c>
      <c r="E1306" s="3">
        <v>0</v>
      </c>
      <c r="F1306" s="3">
        <v>0</v>
      </c>
      <c r="G1306" s="3">
        <v>0</v>
      </c>
      <c r="H1306" s="3">
        <v>0</v>
      </c>
      <c r="I1306" s="3">
        <v>26371</v>
      </c>
      <c r="J1306" s="3">
        <v>53580</v>
      </c>
      <c r="K1306" s="3">
        <v>0</v>
      </c>
      <c r="L1306" s="3">
        <v>0</v>
      </c>
      <c r="M1306" s="3">
        <v>0</v>
      </c>
      <c r="N1306" s="3">
        <v>0</v>
      </c>
      <c r="O1306" s="3">
        <v>0</v>
      </c>
      <c r="P1306" s="3">
        <v>0</v>
      </c>
      <c r="Q1306" s="3">
        <v>5843</v>
      </c>
      <c r="R1306" s="3">
        <v>0</v>
      </c>
      <c r="S1306" s="3">
        <v>0</v>
      </c>
      <c r="T1306" s="3">
        <v>0</v>
      </c>
      <c r="U1306" s="3">
        <v>0</v>
      </c>
      <c r="V1306" s="3">
        <v>0</v>
      </c>
      <c r="W1306">
        <v>766</v>
      </c>
      <c r="X1306">
        <v>681</v>
      </c>
      <c r="Y1306" s="16">
        <v>-0.75208226232417297</v>
      </c>
      <c r="Z1306" s="17">
        <v>0.51648955230122595</v>
      </c>
      <c r="AA1306" s="7" t="str">
        <f t="shared" si="23"/>
        <v xml:space="preserve">PSIP1 </v>
      </c>
      <c r="AB1306">
        <v>1305</v>
      </c>
      <c r="AC1306" t="s">
        <v>6049</v>
      </c>
      <c r="AD1306">
        <v>766</v>
      </c>
    </row>
    <row r="1307" spans="1:30">
      <c r="A1307" t="s">
        <v>2289</v>
      </c>
      <c r="B1307" t="s">
        <v>2290</v>
      </c>
      <c r="C1307" s="10" t="s">
        <v>2291</v>
      </c>
      <c r="D1307" t="s">
        <v>4306</v>
      </c>
      <c r="E1307" s="3">
        <v>399170</v>
      </c>
      <c r="F1307" s="3">
        <v>2577500</v>
      </c>
      <c r="G1307" s="3">
        <v>588860</v>
      </c>
      <c r="H1307" s="3">
        <v>1513600</v>
      </c>
      <c r="I1307" s="3">
        <v>3548200</v>
      </c>
      <c r="J1307" s="3">
        <v>5817500</v>
      </c>
      <c r="K1307" s="3">
        <v>2219700</v>
      </c>
      <c r="L1307" s="3">
        <v>2925400</v>
      </c>
      <c r="M1307" s="3">
        <v>1204500</v>
      </c>
      <c r="N1307" s="3">
        <v>1432900</v>
      </c>
      <c r="O1307" s="3">
        <v>346040</v>
      </c>
      <c r="P1307" s="3">
        <v>1974800</v>
      </c>
      <c r="Q1307" s="3">
        <v>3115500</v>
      </c>
      <c r="R1307" s="3">
        <v>1674100</v>
      </c>
      <c r="S1307" s="3">
        <v>1957600</v>
      </c>
      <c r="T1307" s="3">
        <v>1571300</v>
      </c>
      <c r="U1307" s="3">
        <v>2647200</v>
      </c>
      <c r="V1307" s="3">
        <v>2184000</v>
      </c>
      <c r="W1307">
        <v>1065</v>
      </c>
      <c r="X1307">
        <v>977</v>
      </c>
      <c r="Y1307" s="16">
        <v>0.50753446371892497</v>
      </c>
      <c r="Z1307" s="17">
        <v>0.47083117449689399</v>
      </c>
      <c r="AA1307" s="7" t="str">
        <f t="shared" si="23"/>
        <v>HNRNPA</v>
      </c>
      <c r="AB1307">
        <v>1306</v>
      </c>
      <c r="AC1307" t="s">
        <v>4306</v>
      </c>
      <c r="AD1307">
        <v>1065</v>
      </c>
    </row>
    <row r="1308" spans="1:30">
      <c r="A1308" t="s">
        <v>3656</v>
      </c>
      <c r="B1308" t="s">
        <v>3656</v>
      </c>
      <c r="C1308" s="10" t="s">
        <v>3657</v>
      </c>
      <c r="D1308" t="s">
        <v>5459</v>
      </c>
      <c r="E1308" s="3">
        <v>0</v>
      </c>
      <c r="F1308" s="3">
        <v>0</v>
      </c>
      <c r="G1308" s="3">
        <v>0</v>
      </c>
      <c r="H1308" s="3">
        <v>0</v>
      </c>
      <c r="I1308" s="3">
        <v>0</v>
      </c>
      <c r="J1308" s="3">
        <v>0</v>
      </c>
      <c r="K1308" s="3">
        <v>0</v>
      </c>
      <c r="L1308" s="3">
        <v>0</v>
      </c>
      <c r="M1308" s="3">
        <v>2233</v>
      </c>
      <c r="N1308" s="3">
        <v>0</v>
      </c>
      <c r="O1308" s="3">
        <v>3002.9</v>
      </c>
      <c r="P1308" s="3">
        <v>0</v>
      </c>
      <c r="Q1308" s="3">
        <v>0</v>
      </c>
      <c r="R1308" s="3">
        <v>0</v>
      </c>
      <c r="S1308" s="3">
        <v>0</v>
      </c>
      <c r="T1308" s="3">
        <v>0</v>
      </c>
      <c r="U1308" s="3">
        <v>0</v>
      </c>
      <c r="V1308" s="3">
        <v>0</v>
      </c>
      <c r="W1308">
        <v>1639</v>
      </c>
      <c r="X1308">
        <v>1542</v>
      </c>
      <c r="Y1308" s="16">
        <v>-0.59203145992619299</v>
      </c>
      <c r="Z1308" s="17">
        <v>0.51648955230122595</v>
      </c>
      <c r="AA1308" s="7" t="str">
        <f t="shared" si="23"/>
        <v>UBR4 I</v>
      </c>
      <c r="AB1308">
        <v>1307</v>
      </c>
      <c r="AC1308" t="s">
        <v>5459</v>
      </c>
      <c r="AD1308">
        <v>1639</v>
      </c>
    </row>
    <row r="1309" spans="1:30">
      <c r="A1309" t="s">
        <v>1639</v>
      </c>
      <c r="B1309" t="s">
        <v>1639</v>
      </c>
      <c r="C1309" s="10" t="s">
        <v>1640</v>
      </c>
      <c r="D1309" t="s">
        <v>4684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  <c r="M1309" s="3">
        <v>0</v>
      </c>
      <c r="N1309" s="3">
        <v>0</v>
      </c>
      <c r="O1309" s="3">
        <v>0</v>
      </c>
      <c r="P1309" s="3">
        <v>0</v>
      </c>
      <c r="Q1309" s="3">
        <v>0</v>
      </c>
      <c r="R1309" s="3">
        <v>0</v>
      </c>
      <c r="S1309" s="3">
        <v>4119</v>
      </c>
      <c r="T1309" s="3">
        <v>0</v>
      </c>
      <c r="U1309" s="3">
        <v>0</v>
      </c>
      <c r="V1309" s="3">
        <v>0</v>
      </c>
      <c r="W1309">
        <v>779</v>
      </c>
      <c r="X1309">
        <v>693</v>
      </c>
      <c r="Y1309" s="16">
        <v>-0.66801306847804298</v>
      </c>
      <c r="Z1309" s="17">
        <v>0.51648955230122595</v>
      </c>
      <c r="AA1309" s="7" t="str">
        <f t="shared" ref="AA1309:AA1372" si="24">MID(C1309,SEARCH("Gene_Symbol=",C1309)+12,6)</f>
        <v>CDC2L5</v>
      </c>
      <c r="AB1309">
        <v>1308</v>
      </c>
      <c r="AC1309" t="s">
        <v>4684</v>
      </c>
      <c r="AD1309">
        <v>779</v>
      </c>
    </row>
    <row r="1310" spans="1:30">
      <c r="A1310" t="s">
        <v>32</v>
      </c>
      <c r="B1310" t="s">
        <v>33</v>
      </c>
      <c r="C1310" s="10" t="s">
        <v>34</v>
      </c>
      <c r="D1310" t="s">
        <v>4049</v>
      </c>
      <c r="E1310" s="3">
        <v>0</v>
      </c>
      <c r="F1310" s="3">
        <v>4383400</v>
      </c>
      <c r="G1310" s="3">
        <v>1136200</v>
      </c>
      <c r="H1310" s="3">
        <v>725340</v>
      </c>
      <c r="I1310" s="3">
        <v>8429400</v>
      </c>
      <c r="J1310" s="3">
        <v>2703300</v>
      </c>
      <c r="K1310" s="3">
        <v>666650</v>
      </c>
      <c r="L1310" s="3">
        <v>6134600</v>
      </c>
      <c r="M1310" s="3">
        <v>1901500</v>
      </c>
      <c r="N1310" s="3">
        <v>64748</v>
      </c>
      <c r="O1310" s="3">
        <v>1537200</v>
      </c>
      <c r="P1310" s="3">
        <v>3039000</v>
      </c>
      <c r="Q1310" s="3">
        <v>1181400</v>
      </c>
      <c r="R1310" s="3">
        <v>1074700</v>
      </c>
      <c r="S1310" s="3">
        <v>1810800</v>
      </c>
      <c r="T1310" s="3">
        <v>249190</v>
      </c>
      <c r="U1310" s="3">
        <v>5498500</v>
      </c>
      <c r="V1310" s="3">
        <v>1732100</v>
      </c>
      <c r="W1310">
        <v>97</v>
      </c>
      <c r="X1310">
        <v>14</v>
      </c>
      <c r="Y1310" s="16">
        <v>0.50296951593980199</v>
      </c>
      <c r="Z1310" s="17">
        <v>0.73908311900718004</v>
      </c>
      <c r="AA1310" s="7" t="str">
        <f t="shared" si="24"/>
        <v>RPL5 6</v>
      </c>
      <c r="AB1310">
        <v>1309</v>
      </c>
      <c r="AC1310" t="s">
        <v>4049</v>
      </c>
      <c r="AD1310">
        <v>97</v>
      </c>
    </row>
    <row r="1311" spans="1:30">
      <c r="A1311" t="s">
        <v>453</v>
      </c>
      <c r="B1311" t="s">
        <v>453</v>
      </c>
      <c r="C1311" s="10" t="s">
        <v>454</v>
      </c>
      <c r="D1311" t="s">
        <v>5580</v>
      </c>
      <c r="E1311" s="3">
        <v>0</v>
      </c>
      <c r="F1311" s="3">
        <v>0</v>
      </c>
      <c r="G1311" s="3">
        <v>30829</v>
      </c>
      <c r="H1311" s="3">
        <v>0</v>
      </c>
      <c r="I1311" s="3">
        <v>0</v>
      </c>
      <c r="J1311" s="3">
        <v>0</v>
      </c>
      <c r="K1311" s="3">
        <v>0</v>
      </c>
      <c r="L1311" s="3">
        <v>0</v>
      </c>
      <c r="M1311" s="3">
        <v>0</v>
      </c>
      <c r="N1311" s="3">
        <v>0</v>
      </c>
      <c r="O1311" s="3">
        <v>0</v>
      </c>
      <c r="P1311" s="3">
        <v>5252.6</v>
      </c>
      <c r="Q1311" s="3">
        <v>0</v>
      </c>
      <c r="R1311" s="3">
        <v>0</v>
      </c>
      <c r="S1311" s="3">
        <v>0</v>
      </c>
      <c r="T1311" s="3">
        <v>0</v>
      </c>
      <c r="U1311" s="3">
        <v>0</v>
      </c>
      <c r="V1311" s="3">
        <v>0</v>
      </c>
      <c r="W1311">
        <v>277</v>
      </c>
      <c r="X1311">
        <v>194</v>
      </c>
      <c r="Y1311" s="16">
        <v>-0.72648764485911899</v>
      </c>
      <c r="Z1311" s="17">
        <v>0.51648955230122595</v>
      </c>
      <c r="AA1311" s="7" t="e">
        <f t="shared" si="24"/>
        <v>#VALUE!</v>
      </c>
      <c r="AB1311">
        <v>1310</v>
      </c>
      <c r="AC1311" t="s">
        <v>5580</v>
      </c>
      <c r="AD1311">
        <v>277</v>
      </c>
    </row>
    <row r="1312" spans="1:30">
      <c r="A1312" t="s">
        <v>3249</v>
      </c>
      <c r="B1312" t="s">
        <v>3250</v>
      </c>
      <c r="C1312" s="10" t="s">
        <v>3251</v>
      </c>
      <c r="D1312" t="s">
        <v>5315</v>
      </c>
      <c r="E1312" s="3">
        <v>421910</v>
      </c>
      <c r="F1312" s="3">
        <v>605600</v>
      </c>
      <c r="G1312" s="3">
        <v>394390</v>
      </c>
      <c r="H1312" s="3">
        <v>529250</v>
      </c>
      <c r="I1312" s="3">
        <v>232870</v>
      </c>
      <c r="J1312" s="3">
        <v>148490</v>
      </c>
      <c r="K1312" s="3">
        <v>180630</v>
      </c>
      <c r="L1312" s="3">
        <v>574360</v>
      </c>
      <c r="M1312" s="3">
        <v>794100</v>
      </c>
      <c r="N1312" s="3">
        <v>163430</v>
      </c>
      <c r="O1312" s="3">
        <v>545230</v>
      </c>
      <c r="P1312" s="3">
        <v>516360</v>
      </c>
      <c r="Q1312" s="3">
        <v>362470</v>
      </c>
      <c r="R1312" s="3">
        <v>783420</v>
      </c>
      <c r="S1312" s="3">
        <v>498670</v>
      </c>
      <c r="T1312" s="3">
        <v>201720</v>
      </c>
      <c r="U1312" s="3">
        <v>1497900</v>
      </c>
      <c r="V1312" s="3">
        <v>910100</v>
      </c>
      <c r="W1312">
        <v>1467</v>
      </c>
      <c r="X1312">
        <v>1374</v>
      </c>
      <c r="Y1312" s="16">
        <v>0.58947487169767399</v>
      </c>
      <c r="Z1312" s="17">
        <v>0.44784815598771999</v>
      </c>
      <c r="AA1312" s="7" t="str">
        <f t="shared" si="24"/>
        <v xml:space="preserve">DHX15 </v>
      </c>
      <c r="AB1312">
        <v>1311</v>
      </c>
      <c r="AC1312" t="s">
        <v>6050</v>
      </c>
      <c r="AD1312">
        <v>1467</v>
      </c>
    </row>
    <row r="1313" spans="1:30">
      <c r="A1313" t="s">
        <v>1592</v>
      </c>
      <c r="B1313" t="s">
        <v>1593</v>
      </c>
      <c r="C1313" s="10" t="s">
        <v>1594</v>
      </c>
      <c r="D1313" t="s">
        <v>4663</v>
      </c>
      <c r="E1313" s="3">
        <v>116120</v>
      </c>
      <c r="F1313" s="3">
        <v>130130</v>
      </c>
      <c r="G1313" s="3">
        <v>434330</v>
      </c>
      <c r="H1313" s="3">
        <v>348620</v>
      </c>
      <c r="I1313" s="3">
        <v>335840</v>
      </c>
      <c r="J1313" s="3">
        <v>320770</v>
      </c>
      <c r="K1313" s="3">
        <v>147600</v>
      </c>
      <c r="L1313" s="3">
        <v>121390</v>
      </c>
      <c r="M1313" s="3">
        <v>265970</v>
      </c>
      <c r="N1313" s="3">
        <v>180730</v>
      </c>
      <c r="O1313" s="3">
        <v>172230</v>
      </c>
      <c r="P1313" s="3">
        <v>743030</v>
      </c>
      <c r="Q1313" s="3">
        <v>143230</v>
      </c>
      <c r="R1313" s="3">
        <v>554420</v>
      </c>
      <c r="S1313" s="3">
        <v>717130</v>
      </c>
      <c r="T1313" s="3">
        <v>69911</v>
      </c>
      <c r="U1313" s="3">
        <v>893980</v>
      </c>
      <c r="V1313" s="3">
        <v>2000500</v>
      </c>
      <c r="W1313">
        <v>756</v>
      </c>
      <c r="X1313">
        <v>671</v>
      </c>
      <c r="Y1313" s="16">
        <v>0.59485078505329403</v>
      </c>
      <c r="Z1313" s="17">
        <v>0.62559215259078205</v>
      </c>
      <c r="AA1313" s="7" t="str">
        <f t="shared" si="24"/>
        <v>HNRNPL</v>
      </c>
      <c r="AB1313">
        <v>1312</v>
      </c>
      <c r="AC1313" t="s">
        <v>4663</v>
      </c>
      <c r="AD1313">
        <v>756</v>
      </c>
    </row>
    <row r="1314" spans="1:30">
      <c r="A1314" t="s">
        <v>1437</v>
      </c>
      <c r="B1314" t="s">
        <v>1438</v>
      </c>
      <c r="C1314" s="10" t="s">
        <v>1439</v>
      </c>
      <c r="D1314" t="s">
        <v>4601</v>
      </c>
      <c r="E1314" s="3">
        <v>89151</v>
      </c>
      <c r="F1314" s="3">
        <v>0</v>
      </c>
      <c r="G1314" s="3">
        <v>0</v>
      </c>
      <c r="H1314" s="3">
        <v>75722</v>
      </c>
      <c r="I1314" s="3">
        <v>0</v>
      </c>
      <c r="J1314" s="3">
        <v>0</v>
      </c>
      <c r="K1314" s="3">
        <v>0</v>
      </c>
      <c r="L1314" s="3">
        <v>14020</v>
      </c>
      <c r="M1314" s="3">
        <v>0</v>
      </c>
      <c r="N1314" s="3">
        <v>5161.3</v>
      </c>
      <c r="O1314" s="3">
        <v>0</v>
      </c>
      <c r="P1314" s="3">
        <v>0</v>
      </c>
      <c r="Q1314" s="3">
        <v>0</v>
      </c>
      <c r="R1314" s="3">
        <v>0</v>
      </c>
      <c r="S1314" s="3">
        <v>0</v>
      </c>
      <c r="T1314" s="3">
        <v>0</v>
      </c>
      <c r="U1314" s="3">
        <v>0</v>
      </c>
      <c r="V1314" s="3">
        <v>0</v>
      </c>
      <c r="W1314">
        <v>690</v>
      </c>
      <c r="X1314">
        <v>605</v>
      </c>
      <c r="Y1314" s="16">
        <v>-0.72223915254734194</v>
      </c>
      <c r="Z1314" s="17">
        <v>0.51648955230122595</v>
      </c>
      <c r="AA1314" s="7" t="str">
        <f t="shared" si="24"/>
        <v>CS Cit</v>
      </c>
      <c r="AB1314">
        <v>1313</v>
      </c>
      <c r="AC1314" t="s">
        <v>4601</v>
      </c>
      <c r="AD1314">
        <v>690</v>
      </c>
    </row>
    <row r="1315" spans="1:30">
      <c r="A1315" t="s">
        <v>3383</v>
      </c>
      <c r="B1315" t="s">
        <v>3383</v>
      </c>
      <c r="C1315" s="10" t="s">
        <v>3384</v>
      </c>
      <c r="D1315" t="s">
        <v>5365</v>
      </c>
      <c r="E1315" s="3">
        <v>0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  <c r="M1315" s="3">
        <v>0</v>
      </c>
      <c r="N1315" s="3">
        <v>0</v>
      </c>
      <c r="O1315" s="3">
        <v>101560</v>
      </c>
      <c r="P1315" s="3">
        <v>0</v>
      </c>
      <c r="Q1315" s="3">
        <v>0</v>
      </c>
      <c r="R1315" s="3">
        <v>45169</v>
      </c>
      <c r="S1315" s="3">
        <v>0</v>
      </c>
      <c r="T1315" s="3">
        <v>47078</v>
      </c>
      <c r="U1315" s="3">
        <v>0</v>
      </c>
      <c r="V1315" s="3">
        <v>0</v>
      </c>
      <c r="W1315">
        <v>1524</v>
      </c>
      <c r="X1315">
        <v>1428</v>
      </c>
      <c r="Y1315" s="16">
        <v>-0.17491455082465099</v>
      </c>
      <c r="Z1315" s="17">
        <v>0.95491338683156202</v>
      </c>
      <c r="AA1315" s="7" t="str">
        <f t="shared" si="24"/>
        <v>KIF21A</v>
      </c>
      <c r="AB1315">
        <v>1314</v>
      </c>
      <c r="AC1315" t="s">
        <v>5365</v>
      </c>
      <c r="AD1315">
        <v>1524</v>
      </c>
    </row>
    <row r="1316" spans="1:30">
      <c r="A1316" t="s">
        <v>1729</v>
      </c>
      <c r="B1316" t="s">
        <v>1730</v>
      </c>
      <c r="C1316" s="10" t="s">
        <v>1731</v>
      </c>
      <c r="D1316" t="s">
        <v>4722</v>
      </c>
      <c r="E1316" s="3">
        <v>0</v>
      </c>
      <c r="F1316" s="3">
        <v>148970</v>
      </c>
      <c r="G1316" s="3">
        <v>0</v>
      </c>
      <c r="H1316" s="3">
        <v>38134</v>
      </c>
      <c r="I1316" s="3">
        <v>20466</v>
      </c>
      <c r="J1316" s="3">
        <v>0</v>
      </c>
      <c r="K1316" s="3">
        <v>0</v>
      </c>
      <c r="L1316" s="3">
        <v>37974</v>
      </c>
      <c r="M1316" s="3">
        <v>0</v>
      </c>
      <c r="N1316" s="3">
        <v>0</v>
      </c>
      <c r="O1316" s="3">
        <v>49286</v>
      </c>
      <c r="P1316" s="3">
        <v>23655</v>
      </c>
      <c r="Q1316" s="3">
        <v>0</v>
      </c>
      <c r="R1316" s="3">
        <v>0</v>
      </c>
      <c r="S1316" s="3">
        <v>0</v>
      </c>
      <c r="T1316" s="3">
        <v>0</v>
      </c>
      <c r="U1316" s="3">
        <v>26134</v>
      </c>
      <c r="V1316" s="3">
        <v>0</v>
      </c>
      <c r="W1316">
        <v>821</v>
      </c>
      <c r="X1316">
        <v>734</v>
      </c>
      <c r="Y1316" s="16">
        <v>-0.128577857634294</v>
      </c>
      <c r="Z1316" s="17">
        <v>0.96234671586173104</v>
      </c>
      <c r="AA1316" s="7" t="str">
        <f t="shared" si="24"/>
        <v xml:space="preserve">MORG1 </v>
      </c>
      <c r="AB1316">
        <v>1315</v>
      </c>
      <c r="AC1316" t="s">
        <v>6051</v>
      </c>
      <c r="AD1316">
        <v>821</v>
      </c>
    </row>
    <row r="1317" spans="1:30">
      <c r="A1317" t="s">
        <v>1397</v>
      </c>
      <c r="B1317" t="s">
        <v>1398</v>
      </c>
      <c r="C1317" s="10" t="s">
        <v>1399</v>
      </c>
      <c r="D1317" t="s">
        <v>4585</v>
      </c>
      <c r="E1317" s="3">
        <v>8241700</v>
      </c>
      <c r="F1317" s="3">
        <v>6523400</v>
      </c>
      <c r="G1317" s="3">
        <v>2109900</v>
      </c>
      <c r="H1317" s="3">
        <v>997130</v>
      </c>
      <c r="I1317" s="3">
        <v>18204000</v>
      </c>
      <c r="J1317" s="3">
        <v>5206100</v>
      </c>
      <c r="K1317" s="3">
        <v>11766000</v>
      </c>
      <c r="L1317" s="3">
        <v>23748000</v>
      </c>
      <c r="M1317" s="3">
        <v>5204100</v>
      </c>
      <c r="N1317" s="3">
        <v>3947800</v>
      </c>
      <c r="O1317" s="3">
        <v>9435400</v>
      </c>
      <c r="P1317" s="3">
        <v>5925100</v>
      </c>
      <c r="Q1317" s="3">
        <v>13515000</v>
      </c>
      <c r="R1317" s="3">
        <v>484330</v>
      </c>
      <c r="S1317" s="3">
        <v>12780000</v>
      </c>
      <c r="T1317" s="3">
        <v>4000100</v>
      </c>
      <c r="U1317" s="3">
        <v>14987000</v>
      </c>
      <c r="V1317" s="3">
        <v>5335400</v>
      </c>
      <c r="W1317">
        <v>673</v>
      </c>
      <c r="X1317">
        <v>588</v>
      </c>
      <c r="Y1317" s="16">
        <v>0.41170075712262699</v>
      </c>
      <c r="Z1317" s="17">
        <v>0.72902322569983402</v>
      </c>
      <c r="AA1317" s="7" t="str">
        <f t="shared" si="24"/>
        <v xml:space="preserve">RPL12 </v>
      </c>
      <c r="AB1317">
        <v>1316</v>
      </c>
      <c r="AC1317" t="s">
        <v>6052</v>
      </c>
      <c r="AD1317">
        <v>673</v>
      </c>
    </row>
    <row r="1318" spans="1:30">
      <c r="A1318" t="s">
        <v>2464</v>
      </c>
      <c r="B1318" t="s">
        <v>2464</v>
      </c>
      <c r="C1318" s="10" t="s">
        <v>2465</v>
      </c>
      <c r="D1318" t="s">
        <v>5019</v>
      </c>
      <c r="E1318" s="3">
        <v>145310</v>
      </c>
      <c r="F1318" s="3">
        <v>73595</v>
      </c>
      <c r="G1318" s="3">
        <v>7983.4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  <c r="M1318" s="3">
        <v>0</v>
      </c>
      <c r="N1318" s="3">
        <v>0</v>
      </c>
      <c r="O1318" s="3">
        <v>0</v>
      </c>
      <c r="P1318" s="3">
        <v>0</v>
      </c>
      <c r="Q1318" s="3">
        <v>7803.1</v>
      </c>
      <c r="R1318" s="3">
        <v>0</v>
      </c>
      <c r="S1318" s="3">
        <v>0</v>
      </c>
      <c r="T1318" s="3">
        <v>0</v>
      </c>
      <c r="U1318" s="3">
        <v>0</v>
      </c>
      <c r="V1318" s="3">
        <v>0</v>
      </c>
      <c r="W1318">
        <v>1137</v>
      </c>
      <c r="X1318">
        <v>1048</v>
      </c>
      <c r="Y1318" s="16">
        <v>-0.82163553077735896</v>
      </c>
      <c r="Z1318" s="17">
        <v>0.51648955230122595</v>
      </c>
      <c r="AA1318" s="7" t="str">
        <f t="shared" si="24"/>
        <v>LGALS7</v>
      </c>
      <c r="AB1318">
        <v>1317</v>
      </c>
      <c r="AC1318" t="s">
        <v>5019</v>
      </c>
      <c r="AD1318">
        <v>1137</v>
      </c>
    </row>
    <row r="1319" spans="1:30">
      <c r="A1319" t="s">
        <v>431</v>
      </c>
      <c r="B1319" t="s">
        <v>431</v>
      </c>
      <c r="C1319" s="10" t="s">
        <v>432</v>
      </c>
      <c r="D1319" t="s">
        <v>4210</v>
      </c>
      <c r="E1319" s="3">
        <v>107990000</v>
      </c>
      <c r="F1319" s="3">
        <v>239890000</v>
      </c>
      <c r="G1319" s="3">
        <v>147020000</v>
      </c>
      <c r="H1319" s="3">
        <v>87747000</v>
      </c>
      <c r="I1319" s="3">
        <v>232380000</v>
      </c>
      <c r="J1319" s="3">
        <v>138420000</v>
      </c>
      <c r="K1319" s="3">
        <v>180020000</v>
      </c>
      <c r="L1319" s="3">
        <v>237600000</v>
      </c>
      <c r="M1319" s="3">
        <v>148350000</v>
      </c>
      <c r="N1319" s="3">
        <v>104650000</v>
      </c>
      <c r="O1319" s="3">
        <v>212490000</v>
      </c>
      <c r="P1319" s="3">
        <v>254250000</v>
      </c>
      <c r="Q1319" s="3">
        <v>117400000</v>
      </c>
      <c r="R1319" s="3">
        <v>158830000</v>
      </c>
      <c r="S1319" s="3">
        <v>57071000</v>
      </c>
      <c r="T1319" s="3">
        <v>65265000</v>
      </c>
      <c r="U1319" s="3">
        <v>251600000</v>
      </c>
      <c r="V1319" s="3">
        <v>161460000</v>
      </c>
      <c r="W1319">
        <v>267</v>
      </c>
      <c r="X1319">
        <v>184</v>
      </c>
      <c r="Y1319" s="16">
        <v>3.7403276292799797E-2</v>
      </c>
      <c r="Z1319" s="17">
        <v>0.951867924244296</v>
      </c>
      <c r="AA1319" s="7" t="str">
        <f t="shared" si="24"/>
        <v xml:space="preserve">HSPA9 </v>
      </c>
      <c r="AB1319">
        <v>1318</v>
      </c>
      <c r="AC1319" t="s">
        <v>6053</v>
      </c>
      <c r="AD1319">
        <v>267</v>
      </c>
    </row>
    <row r="1320" spans="1:30">
      <c r="A1320" t="s">
        <v>1016</v>
      </c>
      <c r="B1320" t="s">
        <v>1017</v>
      </c>
      <c r="C1320" s="10" t="s">
        <v>1018</v>
      </c>
      <c r="D1320" t="s">
        <v>5580</v>
      </c>
      <c r="E1320" s="3">
        <v>42861</v>
      </c>
      <c r="F1320" s="3">
        <v>87230</v>
      </c>
      <c r="G1320" s="3">
        <v>11392</v>
      </c>
      <c r="H1320" s="3">
        <v>35572</v>
      </c>
      <c r="I1320" s="3">
        <v>23758</v>
      </c>
      <c r="J1320" s="3">
        <v>0</v>
      </c>
      <c r="K1320" s="3">
        <v>13437</v>
      </c>
      <c r="L1320" s="3">
        <v>54488</v>
      </c>
      <c r="M1320" s="3">
        <v>0</v>
      </c>
      <c r="N1320" s="3">
        <v>36026</v>
      </c>
      <c r="O1320" s="3">
        <v>81043</v>
      </c>
      <c r="P1320" s="3">
        <v>59391</v>
      </c>
      <c r="Q1320" s="3">
        <v>36990</v>
      </c>
      <c r="R1320" s="3">
        <v>28518</v>
      </c>
      <c r="S1320" s="3">
        <v>6015.2</v>
      </c>
      <c r="T1320" s="3">
        <v>10738</v>
      </c>
      <c r="U1320" s="3">
        <v>310600</v>
      </c>
      <c r="V1320" s="3">
        <v>63370</v>
      </c>
      <c r="W1320">
        <v>509</v>
      </c>
      <c r="X1320">
        <v>425</v>
      </c>
      <c r="Y1320" s="16">
        <v>0.89056789478860299</v>
      </c>
      <c r="Z1320" s="17">
        <v>0.48364153013498801</v>
      </c>
      <c r="AA1320" s="7" t="e">
        <f t="shared" si="24"/>
        <v>#VALUE!</v>
      </c>
      <c r="AB1320">
        <v>1319</v>
      </c>
      <c r="AC1320" t="s">
        <v>5580</v>
      </c>
      <c r="AD1320">
        <v>509</v>
      </c>
    </row>
    <row r="1321" spans="1:30">
      <c r="A1321" t="s">
        <v>3907</v>
      </c>
      <c r="B1321" t="s">
        <v>3907</v>
      </c>
      <c r="C1321" s="10" t="s">
        <v>3908</v>
      </c>
      <c r="D1321" t="s">
        <v>5547</v>
      </c>
      <c r="E1321" s="3">
        <v>524800</v>
      </c>
      <c r="F1321" s="3">
        <v>44458</v>
      </c>
      <c r="G1321" s="3">
        <v>0</v>
      </c>
      <c r="H1321" s="3">
        <v>0</v>
      </c>
      <c r="I1321" s="3">
        <v>31027</v>
      </c>
      <c r="J1321" s="3">
        <v>60748</v>
      </c>
      <c r="K1321" s="3">
        <v>60889</v>
      </c>
      <c r="L1321" s="3">
        <v>218620</v>
      </c>
      <c r="M1321" s="3">
        <v>0</v>
      </c>
      <c r="N1321" s="3">
        <v>0</v>
      </c>
      <c r="O1321" s="3">
        <v>0</v>
      </c>
      <c r="P1321" s="3">
        <v>0</v>
      </c>
      <c r="Q1321" s="3">
        <v>47139</v>
      </c>
      <c r="R1321" s="3">
        <v>0</v>
      </c>
      <c r="S1321" s="3">
        <v>46083</v>
      </c>
      <c r="T1321" s="3">
        <v>0</v>
      </c>
      <c r="U1321" s="3">
        <v>0</v>
      </c>
      <c r="V1321" s="3">
        <v>26197</v>
      </c>
      <c r="W1321">
        <v>1742</v>
      </c>
      <c r="X1321">
        <v>1644</v>
      </c>
      <c r="Y1321" s="16">
        <v>-0.27705876275608299</v>
      </c>
      <c r="Z1321" s="17">
        <v>0.92221327286841004</v>
      </c>
      <c r="AA1321" s="7" t="str">
        <f t="shared" si="24"/>
        <v>RPL22L</v>
      </c>
      <c r="AB1321">
        <v>1320</v>
      </c>
      <c r="AC1321" t="s">
        <v>5547</v>
      </c>
      <c r="AD1321">
        <v>1742</v>
      </c>
    </row>
    <row r="1322" spans="1:30">
      <c r="A1322" t="s">
        <v>1308</v>
      </c>
      <c r="B1322" t="s">
        <v>1309</v>
      </c>
      <c r="C1322" s="10" t="s">
        <v>1310</v>
      </c>
      <c r="D1322" t="s">
        <v>4548</v>
      </c>
      <c r="E1322" s="3">
        <v>56600</v>
      </c>
      <c r="F1322" s="3">
        <v>95349</v>
      </c>
      <c r="G1322" s="3">
        <v>82274</v>
      </c>
      <c r="H1322" s="3">
        <v>20467</v>
      </c>
      <c r="I1322" s="3">
        <v>0</v>
      </c>
      <c r="J1322" s="3">
        <v>29675</v>
      </c>
      <c r="K1322" s="3">
        <v>80010</v>
      </c>
      <c r="L1322" s="3">
        <v>0</v>
      </c>
      <c r="M1322" s="3">
        <v>32293</v>
      </c>
      <c r="N1322" s="3">
        <v>33690</v>
      </c>
      <c r="O1322" s="3">
        <v>0</v>
      </c>
      <c r="P1322" s="3">
        <v>84274</v>
      </c>
      <c r="Q1322" s="3">
        <v>36304</v>
      </c>
      <c r="R1322" s="3">
        <v>0</v>
      </c>
      <c r="S1322" s="3">
        <v>0</v>
      </c>
      <c r="T1322" s="3">
        <v>125770</v>
      </c>
      <c r="U1322" s="3">
        <v>0</v>
      </c>
      <c r="V1322" s="3">
        <v>0</v>
      </c>
      <c r="W1322">
        <v>635</v>
      </c>
      <c r="X1322">
        <v>550</v>
      </c>
      <c r="Y1322" s="16">
        <v>-0.77830284383953097</v>
      </c>
      <c r="Z1322" s="17">
        <v>0.81207294331122903</v>
      </c>
      <c r="AA1322" s="7" t="str">
        <f t="shared" si="24"/>
        <v xml:space="preserve">EEF1D </v>
      </c>
      <c r="AB1322">
        <v>1321</v>
      </c>
      <c r="AC1322" t="s">
        <v>6054</v>
      </c>
      <c r="AD1322">
        <v>635</v>
      </c>
    </row>
    <row r="1323" spans="1:30">
      <c r="A1323" t="s">
        <v>1321</v>
      </c>
      <c r="B1323" t="s">
        <v>1322</v>
      </c>
      <c r="C1323" s="10" t="s">
        <v>1323</v>
      </c>
      <c r="D1323" t="s">
        <v>4554</v>
      </c>
      <c r="E1323" s="3">
        <v>2134.6999999999998</v>
      </c>
      <c r="F1323" s="3">
        <v>0</v>
      </c>
      <c r="G1323" s="3">
        <v>5472.7</v>
      </c>
      <c r="H1323" s="3">
        <v>3352.1</v>
      </c>
      <c r="I1323" s="3">
        <v>0</v>
      </c>
      <c r="J1323" s="3">
        <v>0</v>
      </c>
      <c r="K1323" s="3">
        <v>0</v>
      </c>
      <c r="L1323" s="3">
        <v>0</v>
      </c>
      <c r="M1323" s="3">
        <v>0</v>
      </c>
      <c r="N1323" s="3">
        <v>0</v>
      </c>
      <c r="O1323" s="3">
        <v>4441.8</v>
      </c>
      <c r="P1323" s="3">
        <v>0</v>
      </c>
      <c r="Q1323" s="3">
        <v>0</v>
      </c>
      <c r="R1323" s="3">
        <v>0</v>
      </c>
      <c r="S1323" s="3">
        <v>0</v>
      </c>
      <c r="T1323" s="3">
        <v>0</v>
      </c>
      <c r="U1323" s="3">
        <v>0</v>
      </c>
      <c r="V1323" s="3">
        <v>0</v>
      </c>
      <c r="W1323">
        <v>641</v>
      </c>
      <c r="X1323">
        <v>556</v>
      </c>
      <c r="Y1323" s="16">
        <v>-0.68616561292449796</v>
      </c>
      <c r="Z1323" s="17">
        <v>0.51648955230122595</v>
      </c>
      <c r="AA1323" s="7" t="str">
        <f t="shared" si="24"/>
        <v>NCKAP1</v>
      </c>
      <c r="AB1323">
        <v>1322</v>
      </c>
      <c r="AC1323" t="s">
        <v>4554</v>
      </c>
      <c r="AD1323">
        <v>641</v>
      </c>
    </row>
    <row r="1324" spans="1:30">
      <c r="A1324" t="s">
        <v>1628</v>
      </c>
      <c r="B1324" t="s">
        <v>1628</v>
      </c>
      <c r="C1324" s="10" t="s">
        <v>1629</v>
      </c>
      <c r="D1324" t="s">
        <v>4679</v>
      </c>
      <c r="E1324" s="3">
        <v>0</v>
      </c>
      <c r="F1324" s="3">
        <v>0</v>
      </c>
      <c r="G1324" s="3">
        <v>0</v>
      </c>
      <c r="H1324" s="3">
        <v>0</v>
      </c>
      <c r="I1324" s="3">
        <v>0</v>
      </c>
      <c r="J1324" s="3">
        <v>0</v>
      </c>
      <c r="K1324" s="3">
        <v>0</v>
      </c>
      <c r="L1324" s="3">
        <v>0</v>
      </c>
      <c r="M1324" s="3">
        <v>0</v>
      </c>
      <c r="N1324" s="3">
        <v>0</v>
      </c>
      <c r="O1324" s="3">
        <v>0</v>
      </c>
      <c r="P1324" s="3">
        <v>0</v>
      </c>
      <c r="Q1324" s="3">
        <v>9171.6</v>
      </c>
      <c r="R1324" s="3">
        <v>0</v>
      </c>
      <c r="S1324" s="3">
        <v>0</v>
      </c>
      <c r="T1324" s="3">
        <v>0</v>
      </c>
      <c r="U1324" s="3">
        <v>0</v>
      </c>
      <c r="V1324" s="3">
        <v>0</v>
      </c>
      <c r="W1324">
        <v>774</v>
      </c>
      <c r="X1324">
        <v>688</v>
      </c>
      <c r="Y1324" s="16">
        <v>-0.86050343993013301</v>
      </c>
      <c r="Z1324" s="17">
        <v>0.51648955230122595</v>
      </c>
      <c r="AA1324" s="7" t="str">
        <f t="shared" si="24"/>
        <v xml:space="preserve">EIF3A </v>
      </c>
      <c r="AB1324">
        <v>1323</v>
      </c>
      <c r="AC1324" t="s">
        <v>6055</v>
      </c>
      <c r="AD1324">
        <v>774</v>
      </c>
    </row>
    <row r="1325" spans="1:30">
      <c r="A1325" t="s">
        <v>1324</v>
      </c>
      <c r="B1325" t="s">
        <v>1325</v>
      </c>
      <c r="C1325" s="10" t="s">
        <v>1326</v>
      </c>
      <c r="D1325" t="s">
        <v>4555</v>
      </c>
      <c r="E1325" s="3">
        <v>161750</v>
      </c>
      <c r="F1325" s="3">
        <v>54812</v>
      </c>
      <c r="G1325" s="3">
        <v>0</v>
      </c>
      <c r="H1325" s="3">
        <v>7773.9</v>
      </c>
      <c r="I1325" s="3">
        <v>0</v>
      </c>
      <c r="J1325" s="3">
        <v>0</v>
      </c>
      <c r="K1325" s="3">
        <v>0</v>
      </c>
      <c r="L1325" s="3">
        <v>0</v>
      </c>
      <c r="M1325" s="3">
        <v>0</v>
      </c>
      <c r="N1325" s="3">
        <v>0</v>
      </c>
      <c r="O1325" s="3">
        <v>56808</v>
      </c>
      <c r="P1325" s="3">
        <v>288020</v>
      </c>
      <c r="Q1325" s="3">
        <v>0</v>
      </c>
      <c r="R1325" s="3">
        <v>0</v>
      </c>
      <c r="S1325" s="3">
        <v>0</v>
      </c>
      <c r="T1325" s="3">
        <v>0</v>
      </c>
      <c r="U1325" s="3">
        <v>0</v>
      </c>
      <c r="V1325" s="3">
        <v>86076</v>
      </c>
      <c r="W1325">
        <v>642</v>
      </c>
      <c r="X1325">
        <v>557</v>
      </c>
      <c r="Y1325" s="16">
        <v>-0.19049485482155801</v>
      </c>
      <c r="Z1325" s="17">
        <v>0.95620769431039898</v>
      </c>
      <c r="AA1325" s="7" t="str">
        <f t="shared" si="24"/>
        <v>FCGR2A</v>
      </c>
      <c r="AB1325">
        <v>1324</v>
      </c>
      <c r="AC1325" t="s">
        <v>4555</v>
      </c>
      <c r="AD1325">
        <v>642</v>
      </c>
    </row>
    <row r="1326" spans="1:30">
      <c r="A1326" t="s">
        <v>594</v>
      </c>
      <c r="B1326" t="s">
        <v>595</v>
      </c>
      <c r="C1326" s="10" t="s">
        <v>596</v>
      </c>
      <c r="D1326" t="s">
        <v>4275</v>
      </c>
      <c r="E1326" s="3">
        <v>0</v>
      </c>
      <c r="F1326" s="3">
        <v>0</v>
      </c>
      <c r="G1326" s="3">
        <v>0</v>
      </c>
      <c r="H1326" s="3">
        <v>17670</v>
      </c>
      <c r="I1326" s="3">
        <v>0</v>
      </c>
      <c r="J1326" s="3">
        <v>0</v>
      </c>
      <c r="K1326" s="3">
        <v>0</v>
      </c>
      <c r="L1326" s="3">
        <v>0</v>
      </c>
      <c r="M1326" s="3">
        <v>0</v>
      </c>
      <c r="N1326" s="3">
        <v>0</v>
      </c>
      <c r="O1326" s="3">
        <v>0</v>
      </c>
      <c r="P1326" s="3">
        <v>0</v>
      </c>
      <c r="Q1326" s="3">
        <v>9947.1</v>
      </c>
      <c r="R1326" s="3">
        <v>0</v>
      </c>
      <c r="S1326" s="3">
        <v>0</v>
      </c>
      <c r="T1326" s="3">
        <v>0</v>
      </c>
      <c r="U1326" s="3">
        <v>0</v>
      </c>
      <c r="V1326" s="3">
        <v>0</v>
      </c>
      <c r="W1326">
        <v>337</v>
      </c>
      <c r="X1326">
        <v>253</v>
      </c>
      <c r="Y1326" s="16">
        <v>-0.88000762688339695</v>
      </c>
      <c r="Z1326" s="17">
        <v>0.51648955230122595</v>
      </c>
      <c r="AA1326" s="7" t="str">
        <f t="shared" si="24"/>
        <v>SERPIN</v>
      </c>
      <c r="AB1326">
        <v>1325</v>
      </c>
      <c r="AC1326" t="s">
        <v>4275</v>
      </c>
      <c r="AD1326">
        <v>337</v>
      </c>
    </row>
    <row r="1327" spans="1:30">
      <c r="A1327" t="s">
        <v>3882</v>
      </c>
      <c r="B1327" t="s">
        <v>3882</v>
      </c>
      <c r="C1327" s="10" t="s">
        <v>3883</v>
      </c>
      <c r="D1327" t="s">
        <v>5539</v>
      </c>
      <c r="E1327" s="3">
        <v>0</v>
      </c>
      <c r="F1327" s="3">
        <v>0</v>
      </c>
      <c r="G1327" s="3">
        <v>0</v>
      </c>
      <c r="H1327" s="3">
        <v>1835.6</v>
      </c>
      <c r="I1327" s="3">
        <v>0</v>
      </c>
      <c r="J1327" s="3">
        <v>0</v>
      </c>
      <c r="K1327" s="3">
        <v>0</v>
      </c>
      <c r="L1327" s="3">
        <v>0</v>
      </c>
      <c r="M1327" s="3">
        <v>0</v>
      </c>
      <c r="N1327" s="3">
        <v>0</v>
      </c>
      <c r="O1327" s="3">
        <v>0</v>
      </c>
      <c r="P1327" s="3">
        <v>0</v>
      </c>
      <c r="Q1327" s="3">
        <v>0</v>
      </c>
      <c r="R1327" s="3">
        <v>920.16</v>
      </c>
      <c r="S1327" s="3">
        <v>0</v>
      </c>
      <c r="T1327" s="3">
        <v>0</v>
      </c>
      <c r="U1327" s="3">
        <v>0</v>
      </c>
      <c r="V1327" s="3">
        <v>0</v>
      </c>
      <c r="W1327">
        <v>1731</v>
      </c>
      <c r="X1327">
        <v>1633</v>
      </c>
      <c r="Y1327" s="16">
        <v>-0.30758167515739598</v>
      </c>
      <c r="Z1327" s="17">
        <v>0.51648955230122595</v>
      </c>
      <c r="AA1327" s="7" t="str">
        <f t="shared" si="24"/>
        <v>SPTAN1</v>
      </c>
      <c r="AB1327">
        <v>1326</v>
      </c>
      <c r="AC1327" t="s">
        <v>5539</v>
      </c>
      <c r="AD1327">
        <v>1731</v>
      </c>
    </row>
    <row r="1328" spans="1:30">
      <c r="A1328" t="s">
        <v>3191</v>
      </c>
      <c r="B1328" t="s">
        <v>3191</v>
      </c>
      <c r="C1328" s="10" t="s">
        <v>3192</v>
      </c>
      <c r="D1328" t="s">
        <v>5293</v>
      </c>
      <c r="E1328" s="3">
        <v>0</v>
      </c>
      <c r="F1328" s="3">
        <v>0</v>
      </c>
      <c r="G1328" s="3">
        <v>0</v>
      </c>
      <c r="H1328" s="3">
        <v>174790</v>
      </c>
      <c r="I1328" s="3">
        <v>129140</v>
      </c>
      <c r="J1328" s="3">
        <v>81307</v>
      </c>
      <c r="K1328" s="3">
        <v>256720</v>
      </c>
      <c r="L1328" s="3">
        <v>0</v>
      </c>
      <c r="M1328" s="3">
        <v>0</v>
      </c>
      <c r="N1328" s="3">
        <v>500300</v>
      </c>
      <c r="O1328" s="3">
        <v>0</v>
      </c>
      <c r="P1328" s="3">
        <v>0</v>
      </c>
      <c r="Q1328" s="3">
        <v>450020</v>
      </c>
      <c r="R1328" s="3">
        <v>0</v>
      </c>
      <c r="S1328" s="3">
        <v>0</v>
      </c>
      <c r="T1328" s="3">
        <v>114640</v>
      </c>
      <c r="U1328" s="3">
        <v>0</v>
      </c>
      <c r="V1328" s="3">
        <v>0</v>
      </c>
      <c r="W1328">
        <v>1443</v>
      </c>
      <c r="X1328">
        <v>1350</v>
      </c>
      <c r="Y1328" s="16">
        <v>-0.68309359045038098</v>
      </c>
      <c r="Z1328" s="17">
        <v>0.86462934177130102</v>
      </c>
      <c r="AA1328" s="7" t="str">
        <f t="shared" si="24"/>
        <v>- Cryo</v>
      </c>
      <c r="AB1328">
        <v>1327</v>
      </c>
      <c r="AC1328" t="e">
        <f>- Cryo</f>
        <v>#NAME?</v>
      </c>
      <c r="AD1328">
        <v>1443</v>
      </c>
    </row>
    <row r="1329" spans="1:30">
      <c r="A1329" t="s">
        <v>1154</v>
      </c>
      <c r="B1329" t="s">
        <v>1154</v>
      </c>
      <c r="C1329" s="10" t="s">
        <v>1155</v>
      </c>
      <c r="D1329" t="s">
        <v>4490</v>
      </c>
      <c r="E1329" s="3">
        <v>26783</v>
      </c>
      <c r="F1329" s="3">
        <v>0</v>
      </c>
      <c r="G1329" s="3">
        <v>5593.8</v>
      </c>
      <c r="H1329" s="3">
        <v>0</v>
      </c>
      <c r="I1329" s="3">
        <v>0</v>
      </c>
      <c r="J1329" s="3">
        <v>0</v>
      </c>
      <c r="K1329" s="3">
        <v>0</v>
      </c>
      <c r="L1329" s="3">
        <v>0</v>
      </c>
      <c r="M1329" s="3">
        <v>0</v>
      </c>
      <c r="N1329" s="3">
        <v>7420.7</v>
      </c>
      <c r="O1329" s="3">
        <v>0</v>
      </c>
      <c r="P1329" s="3">
        <v>0</v>
      </c>
      <c r="Q1329" s="3">
        <v>0</v>
      </c>
      <c r="R1329" s="3">
        <v>0</v>
      </c>
      <c r="S1329" s="3">
        <v>0</v>
      </c>
      <c r="T1329" s="3">
        <v>0</v>
      </c>
      <c r="U1329" s="3">
        <v>0</v>
      </c>
      <c r="V1329" s="3">
        <v>0</v>
      </c>
      <c r="W1329">
        <v>570</v>
      </c>
      <c r="X1329">
        <v>485</v>
      </c>
      <c r="Y1329" s="16">
        <v>-0.80956631528354805</v>
      </c>
      <c r="Z1329" s="17">
        <v>0.51648955230122595</v>
      </c>
      <c r="AA1329" s="7" t="str">
        <f t="shared" si="24"/>
        <v>TMEM18</v>
      </c>
      <c r="AB1329">
        <v>1328</v>
      </c>
      <c r="AC1329" t="s">
        <v>4490</v>
      </c>
      <c r="AD1329">
        <v>570</v>
      </c>
    </row>
    <row r="1330" spans="1:30">
      <c r="A1330" t="s">
        <v>1267</v>
      </c>
      <c r="B1330" t="s">
        <v>1267</v>
      </c>
      <c r="C1330" s="10" t="s">
        <v>1268</v>
      </c>
      <c r="D1330" t="s">
        <v>4532</v>
      </c>
      <c r="E1330" s="3">
        <v>0</v>
      </c>
      <c r="F1330" s="3">
        <v>0</v>
      </c>
      <c r="G1330" s="3">
        <v>0</v>
      </c>
      <c r="H1330" s="3">
        <v>0</v>
      </c>
      <c r="I1330" s="3">
        <v>0</v>
      </c>
      <c r="J1330" s="3">
        <v>0</v>
      </c>
      <c r="K1330" s="3">
        <v>14218</v>
      </c>
      <c r="L1330" s="3">
        <v>0</v>
      </c>
      <c r="M1330" s="3">
        <v>26663</v>
      </c>
      <c r="N1330" s="3">
        <v>7427.4</v>
      </c>
      <c r="O1330" s="3">
        <v>0</v>
      </c>
      <c r="P1330" s="3">
        <v>0</v>
      </c>
      <c r="Q1330" s="3">
        <v>0</v>
      </c>
      <c r="R1330" s="3">
        <v>0</v>
      </c>
      <c r="S1330" s="3">
        <v>0</v>
      </c>
      <c r="T1330" s="3">
        <v>0</v>
      </c>
      <c r="U1330" s="3">
        <v>0</v>
      </c>
      <c r="V1330" s="3">
        <v>0</v>
      </c>
      <c r="W1330">
        <v>618</v>
      </c>
      <c r="X1330">
        <v>533</v>
      </c>
      <c r="Y1330" s="16">
        <v>-0.80976064382872803</v>
      </c>
      <c r="Z1330" s="17">
        <v>0.51648955230122595</v>
      </c>
      <c r="AA1330" s="7" t="str">
        <f t="shared" si="24"/>
        <v>OAT Or</v>
      </c>
      <c r="AB1330">
        <v>1329</v>
      </c>
      <c r="AC1330" t="s">
        <v>4532</v>
      </c>
      <c r="AD1330">
        <v>618</v>
      </c>
    </row>
    <row r="1331" spans="1:30">
      <c r="A1331" t="s">
        <v>2578</v>
      </c>
      <c r="B1331" t="s">
        <v>2579</v>
      </c>
      <c r="C1331" s="10" t="s">
        <v>2580</v>
      </c>
      <c r="D1331" t="s">
        <v>5061</v>
      </c>
      <c r="E1331" s="3">
        <v>9964500</v>
      </c>
      <c r="F1331" s="3">
        <v>3175200</v>
      </c>
      <c r="G1331" s="3">
        <v>1741800</v>
      </c>
      <c r="H1331" s="3">
        <v>0</v>
      </c>
      <c r="I1331" s="3">
        <v>23511000</v>
      </c>
      <c r="J1331" s="3">
        <v>2510200</v>
      </c>
      <c r="K1331" s="3">
        <v>11633000</v>
      </c>
      <c r="L1331" s="3">
        <v>18180000</v>
      </c>
      <c r="M1331" s="3">
        <v>6688600</v>
      </c>
      <c r="N1331" s="3">
        <v>6871300</v>
      </c>
      <c r="O1331" s="3">
        <v>2553200</v>
      </c>
      <c r="P1331" s="3">
        <v>3075900</v>
      </c>
      <c r="Q1331" s="3">
        <v>19621000</v>
      </c>
      <c r="R1331" s="3">
        <v>1687700</v>
      </c>
      <c r="S1331" s="3">
        <v>16934000</v>
      </c>
      <c r="T1331" s="3">
        <v>4118400</v>
      </c>
      <c r="U1331" s="3">
        <v>10356000</v>
      </c>
      <c r="V1331" s="3">
        <v>7296000</v>
      </c>
      <c r="W1331">
        <v>1183</v>
      </c>
      <c r="X1331">
        <v>1093</v>
      </c>
      <c r="Y1331" s="16">
        <v>0.27967250785987502</v>
      </c>
      <c r="Z1331" s="17">
        <v>0.76983394936012794</v>
      </c>
      <c r="AA1331" s="7" t="str">
        <f t="shared" si="24"/>
        <v xml:space="preserve">RPS17 </v>
      </c>
      <c r="AB1331">
        <v>1330</v>
      </c>
      <c r="AC1331" t="s">
        <v>6056</v>
      </c>
      <c r="AD1331">
        <v>1183</v>
      </c>
    </row>
    <row r="1332" spans="1:30">
      <c r="A1332" t="s">
        <v>2592</v>
      </c>
      <c r="B1332" t="s">
        <v>2592</v>
      </c>
      <c r="C1332" s="10" t="s">
        <v>2593</v>
      </c>
      <c r="D1332" t="s">
        <v>5067</v>
      </c>
      <c r="E1332" s="3">
        <v>0</v>
      </c>
      <c r="F1332" s="3">
        <v>15525</v>
      </c>
      <c r="G1332" s="3">
        <v>0</v>
      </c>
      <c r="H1332" s="3">
        <v>0</v>
      </c>
      <c r="I1332" s="3">
        <v>21597</v>
      </c>
      <c r="J1332" s="3">
        <v>112760</v>
      </c>
      <c r="K1332" s="3">
        <v>0</v>
      </c>
      <c r="L1332" s="3">
        <v>77409</v>
      </c>
      <c r="M1332" s="3">
        <v>0</v>
      </c>
      <c r="N1332" s="3">
        <v>0</v>
      </c>
      <c r="O1332" s="3">
        <v>0</v>
      </c>
      <c r="P1332" s="3">
        <v>0</v>
      </c>
      <c r="Q1332" s="3">
        <v>12648</v>
      </c>
      <c r="R1332" s="3">
        <v>0</v>
      </c>
      <c r="S1332" s="3">
        <v>86875</v>
      </c>
      <c r="T1332" s="3">
        <v>0</v>
      </c>
      <c r="U1332" s="3">
        <v>0</v>
      </c>
      <c r="V1332" s="3">
        <v>15593</v>
      </c>
      <c r="W1332">
        <v>1189</v>
      </c>
      <c r="X1332">
        <v>1099</v>
      </c>
      <c r="Y1332" s="16">
        <v>-0.36267555070775398</v>
      </c>
      <c r="Z1332" s="17">
        <v>0.89202457674077895</v>
      </c>
      <c r="AA1332" s="7" t="str">
        <f t="shared" si="24"/>
        <v>EIF1AX</v>
      </c>
      <c r="AB1332">
        <v>1331</v>
      </c>
      <c r="AC1332" t="s">
        <v>5067</v>
      </c>
      <c r="AD1332">
        <v>1189</v>
      </c>
    </row>
    <row r="1333" spans="1:30">
      <c r="A1333" t="s">
        <v>223</v>
      </c>
      <c r="B1333" t="s">
        <v>223</v>
      </c>
      <c r="C1333" s="10" t="s">
        <v>224</v>
      </c>
      <c r="D1333" t="s">
        <v>4123</v>
      </c>
      <c r="E1333" s="3">
        <v>0</v>
      </c>
      <c r="F1333" s="3">
        <v>0</v>
      </c>
      <c r="G1333" s="3">
        <v>0</v>
      </c>
      <c r="H1333" s="3">
        <v>7420</v>
      </c>
      <c r="I1333" s="3">
        <v>0</v>
      </c>
      <c r="J1333" s="3">
        <v>0</v>
      </c>
      <c r="K1333" s="3">
        <v>0</v>
      </c>
      <c r="L1333" s="3">
        <v>0</v>
      </c>
      <c r="M1333" s="3">
        <v>0</v>
      </c>
      <c r="N1333" s="3">
        <v>8625.2000000000007</v>
      </c>
      <c r="O1333" s="3">
        <v>0</v>
      </c>
      <c r="P1333" s="3">
        <v>0</v>
      </c>
      <c r="Q1333" s="3">
        <v>0</v>
      </c>
      <c r="R1333" s="3">
        <v>0</v>
      </c>
      <c r="S1333" s="3">
        <v>0</v>
      </c>
      <c r="T1333" s="3">
        <v>0</v>
      </c>
      <c r="U1333" s="3">
        <v>0</v>
      </c>
      <c r="V1333" s="3">
        <v>0</v>
      </c>
      <c r="W1333">
        <v>175</v>
      </c>
      <c r="X1333">
        <v>92</v>
      </c>
      <c r="Y1333" s="16">
        <v>-0.84571812357337695</v>
      </c>
      <c r="Z1333" s="17">
        <v>0.51648955230122595</v>
      </c>
      <c r="AA1333" s="7" t="str">
        <f t="shared" si="24"/>
        <v>WNK1 I</v>
      </c>
      <c r="AB1333">
        <v>1332</v>
      </c>
      <c r="AC1333" t="s">
        <v>4123</v>
      </c>
      <c r="AD1333">
        <v>175</v>
      </c>
    </row>
    <row r="1334" spans="1:30">
      <c r="A1334" t="s">
        <v>1751</v>
      </c>
      <c r="B1334" t="s">
        <v>1752</v>
      </c>
      <c r="C1334" s="10" t="s">
        <v>1753</v>
      </c>
      <c r="D1334" t="s">
        <v>4730</v>
      </c>
      <c r="E1334" s="3">
        <v>776240</v>
      </c>
      <c r="F1334" s="3">
        <v>1420300</v>
      </c>
      <c r="G1334" s="3">
        <v>1163000</v>
      </c>
      <c r="H1334" s="3">
        <v>2409100</v>
      </c>
      <c r="I1334" s="3">
        <v>21362000</v>
      </c>
      <c r="J1334" s="3">
        <v>8355900</v>
      </c>
      <c r="K1334" s="3">
        <v>1292600</v>
      </c>
      <c r="L1334" s="3">
        <v>2326700</v>
      </c>
      <c r="M1334" s="3">
        <v>1864500</v>
      </c>
      <c r="N1334" s="3">
        <v>761740</v>
      </c>
      <c r="O1334" s="3">
        <v>1176700</v>
      </c>
      <c r="P1334" s="3">
        <v>2573100</v>
      </c>
      <c r="Q1334" s="3">
        <v>4523100</v>
      </c>
      <c r="R1334" s="3">
        <v>12135000</v>
      </c>
      <c r="S1334" s="3">
        <v>14718000</v>
      </c>
      <c r="T1334" s="3">
        <v>2073300</v>
      </c>
      <c r="U1334" s="3">
        <v>5356300</v>
      </c>
      <c r="V1334" s="3">
        <v>5355900</v>
      </c>
      <c r="W1334">
        <v>830</v>
      </c>
      <c r="X1334">
        <v>743</v>
      </c>
      <c r="Y1334" s="16">
        <v>0.154173480400569</v>
      </c>
      <c r="Z1334" s="17">
        <v>0.89076745381956302</v>
      </c>
      <c r="AA1334" s="7" t="str">
        <f t="shared" si="24"/>
        <v>YBX1 N</v>
      </c>
      <c r="AB1334">
        <v>1333</v>
      </c>
      <c r="AC1334" t="s">
        <v>4730</v>
      </c>
      <c r="AD1334">
        <v>830</v>
      </c>
    </row>
    <row r="1335" spans="1:30">
      <c r="A1335" t="s">
        <v>3268</v>
      </c>
      <c r="B1335" t="s">
        <v>3268</v>
      </c>
      <c r="C1335" s="10" t="s">
        <v>3269</v>
      </c>
      <c r="D1335" t="s">
        <v>5321</v>
      </c>
      <c r="E1335" s="3">
        <v>0</v>
      </c>
      <c r="F1335" s="3">
        <v>0</v>
      </c>
      <c r="G1335" s="3">
        <v>0</v>
      </c>
      <c r="H1335" s="3">
        <v>0</v>
      </c>
      <c r="I1335" s="3">
        <v>14273</v>
      </c>
      <c r="J1335" s="3">
        <v>0</v>
      </c>
      <c r="K1335" s="3">
        <v>0</v>
      </c>
      <c r="L1335" s="3">
        <v>0</v>
      </c>
      <c r="M1335" s="3">
        <v>0</v>
      </c>
      <c r="N1335" s="3">
        <v>0</v>
      </c>
      <c r="O1335" s="3">
        <v>0</v>
      </c>
      <c r="P1335" s="3">
        <v>0</v>
      </c>
      <c r="Q1335" s="3">
        <v>0</v>
      </c>
      <c r="R1335" s="3">
        <v>0</v>
      </c>
      <c r="S1335" s="3">
        <v>9815.7000000000007</v>
      </c>
      <c r="T1335" s="3">
        <v>0</v>
      </c>
      <c r="U1335" s="3">
        <v>0</v>
      </c>
      <c r="V1335" s="3">
        <v>0</v>
      </c>
      <c r="W1335">
        <v>1476</v>
      </c>
      <c r="X1335">
        <v>1382</v>
      </c>
      <c r="Y1335" s="16">
        <v>-0.876819922277151</v>
      </c>
      <c r="Z1335" s="17">
        <v>0.51648955230122595</v>
      </c>
      <c r="AA1335" s="7" t="str">
        <f t="shared" si="24"/>
        <v>CCDC13</v>
      </c>
      <c r="AB1335">
        <v>1334</v>
      </c>
      <c r="AC1335" t="s">
        <v>5321</v>
      </c>
      <c r="AD1335">
        <v>1476</v>
      </c>
    </row>
    <row r="1336" spans="1:30">
      <c r="A1336" t="s">
        <v>1176</v>
      </c>
      <c r="B1336" t="s">
        <v>1176</v>
      </c>
      <c r="C1336" s="10" t="s">
        <v>1177</v>
      </c>
      <c r="D1336" t="s">
        <v>4500</v>
      </c>
      <c r="E1336" s="3">
        <v>0</v>
      </c>
      <c r="F1336" s="3">
        <v>0</v>
      </c>
      <c r="G1336" s="3">
        <v>0</v>
      </c>
      <c r="H1336" s="3">
        <v>0</v>
      </c>
      <c r="I1336" s="3">
        <v>0</v>
      </c>
      <c r="J1336" s="3">
        <v>0</v>
      </c>
      <c r="K1336" s="3">
        <v>0</v>
      </c>
      <c r="L1336" s="3">
        <v>0</v>
      </c>
      <c r="M1336" s="3">
        <v>0</v>
      </c>
      <c r="N1336" s="3">
        <v>0</v>
      </c>
      <c r="O1336" s="3">
        <v>0</v>
      </c>
      <c r="P1336" s="3">
        <v>0</v>
      </c>
      <c r="Q1336" s="3">
        <v>0</v>
      </c>
      <c r="R1336" s="3">
        <v>0</v>
      </c>
      <c r="S1336" s="3">
        <v>10165</v>
      </c>
      <c r="T1336" s="3">
        <v>0</v>
      </c>
      <c r="U1336" s="3">
        <v>0</v>
      </c>
      <c r="V1336" s="3">
        <v>0</v>
      </c>
      <c r="W1336">
        <v>580</v>
      </c>
      <c r="X1336">
        <v>495</v>
      </c>
      <c r="Y1336" s="16">
        <v>-0.88522043245534898</v>
      </c>
      <c r="Z1336" s="17">
        <v>0.51648955230122595</v>
      </c>
      <c r="AA1336" s="7" t="str">
        <f t="shared" si="24"/>
        <v>RPA1 R</v>
      </c>
      <c r="AB1336">
        <v>1335</v>
      </c>
      <c r="AC1336" t="s">
        <v>4500</v>
      </c>
      <c r="AD1336">
        <v>580</v>
      </c>
    </row>
    <row r="1337" spans="1:30">
      <c r="A1337" t="s">
        <v>3884</v>
      </c>
      <c r="B1337" t="s">
        <v>3884</v>
      </c>
      <c r="C1337" s="10" t="s">
        <v>3885</v>
      </c>
      <c r="D1337" t="s">
        <v>5580</v>
      </c>
      <c r="E1337" s="3">
        <v>8616.1</v>
      </c>
      <c r="F1337" s="3">
        <v>29159</v>
      </c>
      <c r="G1337" s="3">
        <v>0</v>
      </c>
      <c r="H1337" s="3">
        <v>34580</v>
      </c>
      <c r="I1337" s="3">
        <v>0</v>
      </c>
      <c r="J1337" s="3">
        <v>0</v>
      </c>
      <c r="K1337" s="3">
        <v>0</v>
      </c>
      <c r="L1337" s="3">
        <v>19050</v>
      </c>
      <c r="M1337" s="3">
        <v>0</v>
      </c>
      <c r="N1337" s="3">
        <v>0</v>
      </c>
      <c r="O1337" s="3">
        <v>0</v>
      </c>
      <c r="P1337" s="3">
        <v>0</v>
      </c>
      <c r="Q1337" s="3">
        <v>13713</v>
      </c>
      <c r="R1337" s="3">
        <v>0</v>
      </c>
      <c r="S1337" s="3">
        <v>0</v>
      </c>
      <c r="T1337" s="3">
        <v>0</v>
      </c>
      <c r="U1337" s="3">
        <v>0</v>
      </c>
      <c r="V1337" s="3">
        <v>0</v>
      </c>
      <c r="W1337">
        <v>1732</v>
      </c>
      <c r="X1337">
        <v>1634</v>
      </c>
      <c r="Y1337" s="16">
        <v>-0.957209434054199</v>
      </c>
      <c r="Z1337" s="17">
        <v>0.51648955230122595</v>
      </c>
      <c r="AA1337" s="7" t="e">
        <f t="shared" si="24"/>
        <v>#VALUE!</v>
      </c>
      <c r="AB1337">
        <v>1336</v>
      </c>
      <c r="AC1337" t="s">
        <v>5580</v>
      </c>
      <c r="AD1337">
        <v>1732</v>
      </c>
    </row>
    <row r="1338" spans="1:30">
      <c r="A1338" t="s">
        <v>2249</v>
      </c>
      <c r="B1338" t="s">
        <v>2250</v>
      </c>
      <c r="C1338" s="10" t="s">
        <v>2251</v>
      </c>
      <c r="D1338" t="s">
        <v>4939</v>
      </c>
      <c r="E1338" s="3">
        <v>0</v>
      </c>
      <c r="F1338" s="3">
        <v>32807</v>
      </c>
      <c r="G1338" s="3">
        <v>16235</v>
      </c>
      <c r="H1338" s="3">
        <v>30031</v>
      </c>
      <c r="I1338" s="3">
        <v>53112</v>
      </c>
      <c r="J1338" s="3">
        <v>50376</v>
      </c>
      <c r="K1338" s="3">
        <v>25673</v>
      </c>
      <c r="L1338" s="3">
        <v>59908</v>
      </c>
      <c r="M1338" s="3">
        <v>87929</v>
      </c>
      <c r="N1338" s="3">
        <v>0</v>
      </c>
      <c r="O1338" s="3">
        <v>0</v>
      </c>
      <c r="P1338" s="3">
        <v>16296</v>
      </c>
      <c r="Q1338" s="3">
        <v>76027</v>
      </c>
      <c r="R1338" s="3">
        <v>89766</v>
      </c>
      <c r="S1338" s="3">
        <v>198830</v>
      </c>
      <c r="T1338" s="3">
        <v>20407</v>
      </c>
      <c r="U1338" s="3">
        <v>0</v>
      </c>
      <c r="V1338" s="3">
        <v>192810</v>
      </c>
      <c r="W1338">
        <v>1048</v>
      </c>
      <c r="X1338">
        <v>961</v>
      </c>
      <c r="Y1338" s="16">
        <v>-8.5719706533168599E-2</v>
      </c>
      <c r="Z1338" s="17">
        <v>0.97919094728112099</v>
      </c>
      <c r="AA1338" s="7" t="str">
        <f t="shared" si="24"/>
        <v xml:space="preserve">LARP1 </v>
      </c>
      <c r="AB1338">
        <v>1337</v>
      </c>
      <c r="AC1338" t="s">
        <v>6057</v>
      </c>
      <c r="AD1338">
        <v>1048</v>
      </c>
    </row>
    <row r="1339" spans="1:30">
      <c r="A1339" t="s">
        <v>674</v>
      </c>
      <c r="B1339" t="s">
        <v>674</v>
      </c>
      <c r="C1339" s="10" t="s">
        <v>675</v>
      </c>
      <c r="D1339" t="s">
        <v>4305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v>0</v>
      </c>
      <c r="L1339" s="3">
        <v>0</v>
      </c>
      <c r="M1339" s="3">
        <v>0</v>
      </c>
      <c r="N1339" s="3">
        <v>0</v>
      </c>
      <c r="O1339" s="3">
        <v>0</v>
      </c>
      <c r="P1339" s="3">
        <v>0</v>
      </c>
      <c r="Q1339" s="3">
        <v>0</v>
      </c>
      <c r="R1339" s="3">
        <v>0</v>
      </c>
      <c r="S1339" s="3">
        <v>10594</v>
      </c>
      <c r="T1339" s="3">
        <v>0</v>
      </c>
      <c r="U1339" s="3">
        <v>0</v>
      </c>
      <c r="V1339" s="3">
        <v>0</v>
      </c>
      <c r="W1339">
        <v>370</v>
      </c>
      <c r="X1339">
        <v>286</v>
      </c>
      <c r="Y1339" s="16">
        <v>-0.89515996554956401</v>
      </c>
      <c r="Z1339" s="17">
        <v>0.51648955230122595</v>
      </c>
      <c r="AA1339" s="7" t="str">
        <f t="shared" si="24"/>
        <v>IK Pro</v>
      </c>
      <c r="AB1339">
        <v>1338</v>
      </c>
      <c r="AC1339" t="s">
        <v>4305</v>
      </c>
      <c r="AD1339">
        <v>370</v>
      </c>
    </row>
    <row r="1340" spans="1:30">
      <c r="A1340" t="s">
        <v>1102</v>
      </c>
      <c r="B1340" t="s">
        <v>1102</v>
      </c>
      <c r="C1340" s="10" t="s">
        <v>1103</v>
      </c>
      <c r="D1340" t="s">
        <v>4466</v>
      </c>
      <c r="E1340" s="3">
        <v>0</v>
      </c>
      <c r="F1340" s="3">
        <v>0</v>
      </c>
      <c r="G1340" s="3">
        <v>0</v>
      </c>
      <c r="H1340" s="3">
        <v>0</v>
      </c>
      <c r="I1340" s="3">
        <v>11653</v>
      </c>
      <c r="J1340" s="3">
        <v>19187</v>
      </c>
      <c r="K1340" s="3">
        <v>0</v>
      </c>
      <c r="L1340" s="3">
        <v>12627</v>
      </c>
      <c r="M1340" s="3">
        <v>0</v>
      </c>
      <c r="N1340" s="3">
        <v>0</v>
      </c>
      <c r="O1340" s="3">
        <v>0</v>
      </c>
      <c r="P1340" s="3">
        <v>0</v>
      </c>
      <c r="Q1340" s="3">
        <v>0</v>
      </c>
      <c r="R1340" s="3">
        <v>0</v>
      </c>
      <c r="S1340" s="3">
        <v>12028</v>
      </c>
      <c r="T1340" s="3">
        <v>0</v>
      </c>
      <c r="U1340" s="3">
        <v>0</v>
      </c>
      <c r="V1340" s="3">
        <v>0</v>
      </c>
      <c r="W1340">
        <v>545</v>
      </c>
      <c r="X1340">
        <v>461</v>
      </c>
      <c r="Y1340" s="16">
        <v>-0.92568485876233397</v>
      </c>
      <c r="Z1340" s="17">
        <v>0.51648955230122595</v>
      </c>
      <c r="AA1340" s="7" t="str">
        <f t="shared" si="24"/>
        <v>MRPS18</v>
      </c>
      <c r="AB1340">
        <v>1339</v>
      </c>
      <c r="AC1340" t="s">
        <v>4466</v>
      </c>
      <c r="AD1340">
        <v>545</v>
      </c>
    </row>
    <row r="1341" spans="1:30">
      <c r="A1341" t="s">
        <v>2903</v>
      </c>
      <c r="B1341" t="s">
        <v>2904</v>
      </c>
      <c r="C1341" s="10" t="s">
        <v>2905</v>
      </c>
      <c r="D1341" t="s">
        <v>5188</v>
      </c>
      <c r="E1341" s="3">
        <v>0</v>
      </c>
      <c r="F1341" s="3">
        <v>0</v>
      </c>
      <c r="G1341" s="3">
        <v>7461.3</v>
      </c>
      <c r="H1341" s="3">
        <v>12135</v>
      </c>
      <c r="I1341" s="3">
        <v>0</v>
      </c>
      <c r="J1341" s="3">
        <v>0</v>
      </c>
      <c r="K1341" s="3">
        <v>0</v>
      </c>
      <c r="L1341" s="3">
        <v>0</v>
      </c>
      <c r="M1341" s="3">
        <v>13414</v>
      </c>
      <c r="N1341" s="3">
        <v>7883.8</v>
      </c>
      <c r="O1341" s="3">
        <v>0</v>
      </c>
      <c r="P1341" s="3">
        <v>74522</v>
      </c>
      <c r="Q1341" s="3">
        <v>0</v>
      </c>
      <c r="R1341" s="3">
        <v>0</v>
      </c>
      <c r="S1341" s="3">
        <v>0</v>
      </c>
      <c r="T1341" s="3">
        <v>0</v>
      </c>
      <c r="U1341" s="3">
        <v>0</v>
      </c>
      <c r="V1341" s="3">
        <v>11695</v>
      </c>
      <c r="W1341">
        <v>1322</v>
      </c>
      <c r="X1341">
        <v>1230</v>
      </c>
      <c r="Y1341" s="16">
        <v>-0.35048039192449898</v>
      </c>
      <c r="Z1341" s="17">
        <v>0.889591703098911</v>
      </c>
      <c r="AA1341" s="7" t="str">
        <f t="shared" si="24"/>
        <v>TGM3 P</v>
      </c>
      <c r="AB1341">
        <v>1340</v>
      </c>
      <c r="AC1341" t="s">
        <v>5188</v>
      </c>
      <c r="AD1341">
        <v>1322</v>
      </c>
    </row>
    <row r="1342" spans="1:30">
      <c r="A1342" t="s">
        <v>393</v>
      </c>
      <c r="B1342" t="s">
        <v>393</v>
      </c>
      <c r="C1342" s="10" t="s">
        <v>394</v>
      </c>
      <c r="D1342" t="s">
        <v>4194</v>
      </c>
      <c r="E1342" s="3">
        <v>0</v>
      </c>
      <c r="F1342" s="3">
        <v>0</v>
      </c>
      <c r="G1342" s="3">
        <v>0</v>
      </c>
      <c r="H1342" s="3">
        <v>0</v>
      </c>
      <c r="I1342" s="3">
        <v>228010</v>
      </c>
      <c r="J1342" s="3">
        <v>0</v>
      </c>
      <c r="K1342" s="3">
        <v>0</v>
      </c>
      <c r="L1342" s="3">
        <v>0</v>
      </c>
      <c r="M1342" s="3">
        <v>0</v>
      </c>
      <c r="N1342" s="3">
        <v>0</v>
      </c>
      <c r="O1342" s="3">
        <v>0</v>
      </c>
      <c r="P1342" s="3">
        <v>0</v>
      </c>
      <c r="Q1342" s="3">
        <v>89448</v>
      </c>
      <c r="R1342" s="3">
        <v>0</v>
      </c>
      <c r="S1342" s="3">
        <v>491150</v>
      </c>
      <c r="T1342" s="3">
        <v>0</v>
      </c>
      <c r="U1342" s="3">
        <v>68996</v>
      </c>
      <c r="V1342" s="3">
        <v>0</v>
      </c>
      <c r="W1342">
        <v>250</v>
      </c>
      <c r="X1342">
        <v>167</v>
      </c>
      <c r="Y1342" s="16">
        <v>-0.53435259482359199</v>
      </c>
      <c r="Z1342" s="17">
        <v>0.88291258621705604</v>
      </c>
      <c r="AA1342" s="7" t="str">
        <f t="shared" si="24"/>
        <v>NIP7 I</v>
      </c>
      <c r="AB1342">
        <v>1341</v>
      </c>
      <c r="AC1342" t="s">
        <v>4194</v>
      </c>
      <c r="AD1342">
        <v>250</v>
      </c>
    </row>
    <row r="1343" spans="1:30">
      <c r="A1343" t="s">
        <v>2364</v>
      </c>
      <c r="B1343" t="s">
        <v>2364</v>
      </c>
      <c r="C1343" s="10" t="s">
        <v>2365</v>
      </c>
      <c r="D1343" t="s">
        <v>4981</v>
      </c>
      <c r="E1343" s="3">
        <v>322390</v>
      </c>
      <c r="F1343" s="3">
        <v>1272800</v>
      </c>
      <c r="G1343" s="3">
        <v>2241500</v>
      </c>
      <c r="H1343" s="3">
        <v>5273200</v>
      </c>
      <c r="I1343" s="3">
        <v>10765000</v>
      </c>
      <c r="J1343" s="3">
        <v>16182000</v>
      </c>
      <c r="K1343" s="3">
        <v>1842400</v>
      </c>
      <c r="L1343" s="3">
        <v>1567300</v>
      </c>
      <c r="M1343" s="3">
        <v>4690100</v>
      </c>
      <c r="N1343" s="3">
        <v>2124900</v>
      </c>
      <c r="O1343" s="3">
        <v>990050</v>
      </c>
      <c r="P1343" s="3">
        <v>2812300</v>
      </c>
      <c r="Q1343" s="3">
        <v>5930800</v>
      </c>
      <c r="R1343" s="3">
        <v>474960</v>
      </c>
      <c r="S1343" s="3">
        <v>20053000</v>
      </c>
      <c r="T1343" s="3">
        <v>952180</v>
      </c>
      <c r="U1343" s="3">
        <v>4550800</v>
      </c>
      <c r="V1343" s="3">
        <v>6973200</v>
      </c>
      <c r="W1343">
        <v>1096</v>
      </c>
      <c r="X1343">
        <v>1007</v>
      </c>
      <c r="Y1343" s="16">
        <v>0.24165416416747201</v>
      </c>
      <c r="Z1343" s="17">
        <v>0.85495503238831505</v>
      </c>
      <c r="AA1343" s="7" t="str">
        <f t="shared" si="24"/>
        <v>HIST1H</v>
      </c>
      <c r="AB1343">
        <v>1342</v>
      </c>
      <c r="AC1343" t="s">
        <v>4981</v>
      </c>
      <c r="AD1343">
        <v>1096</v>
      </c>
    </row>
    <row r="1344" spans="1:30">
      <c r="A1344" t="s">
        <v>235</v>
      </c>
      <c r="B1344" t="s">
        <v>235</v>
      </c>
      <c r="C1344" s="10" t="s">
        <v>236</v>
      </c>
      <c r="D1344" t="s">
        <v>4129</v>
      </c>
      <c r="E1344" s="3">
        <v>1133700</v>
      </c>
      <c r="F1344" s="3">
        <v>1658400</v>
      </c>
      <c r="G1344" s="3">
        <v>233540</v>
      </c>
      <c r="H1344" s="3">
        <v>1174600</v>
      </c>
      <c r="I1344" s="3">
        <v>1235900</v>
      </c>
      <c r="J1344" s="3">
        <v>340720</v>
      </c>
      <c r="K1344" s="3">
        <v>61154</v>
      </c>
      <c r="L1344" s="3">
        <v>904150</v>
      </c>
      <c r="M1344" s="3">
        <v>422110</v>
      </c>
      <c r="N1344" s="3">
        <v>79689</v>
      </c>
      <c r="O1344" s="3">
        <v>1107600</v>
      </c>
      <c r="P1344" s="3">
        <v>602050</v>
      </c>
      <c r="Q1344" s="3">
        <v>106200</v>
      </c>
      <c r="R1344" s="3">
        <v>192560</v>
      </c>
      <c r="S1344" s="3">
        <v>1804300</v>
      </c>
      <c r="T1344" s="3">
        <v>54037</v>
      </c>
      <c r="U1344" s="3">
        <v>1409800</v>
      </c>
      <c r="V1344" s="3">
        <v>1245200</v>
      </c>
      <c r="W1344">
        <v>181</v>
      </c>
      <c r="X1344">
        <v>98</v>
      </c>
      <c r="Y1344" s="16">
        <v>0.3663878894814</v>
      </c>
      <c r="Z1344" s="17">
        <v>0.81389829142637804</v>
      </c>
      <c r="AA1344" s="7" t="str">
        <f t="shared" si="24"/>
        <v>PRPF19</v>
      </c>
      <c r="AB1344">
        <v>1343</v>
      </c>
      <c r="AC1344" t="s">
        <v>4129</v>
      </c>
      <c r="AD1344">
        <v>181</v>
      </c>
    </row>
    <row r="1345" spans="1:30">
      <c r="A1345" t="s">
        <v>1880</v>
      </c>
      <c r="B1345" t="s">
        <v>1880</v>
      </c>
      <c r="C1345" s="10" t="s">
        <v>1881</v>
      </c>
      <c r="D1345" t="s">
        <v>4780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  <c r="M1345" s="3">
        <v>0</v>
      </c>
      <c r="N1345" s="3">
        <v>0</v>
      </c>
      <c r="O1345" s="3">
        <v>0</v>
      </c>
      <c r="P1345" s="3">
        <v>0</v>
      </c>
      <c r="Q1345" s="3">
        <v>0</v>
      </c>
      <c r="R1345" s="3">
        <v>0</v>
      </c>
      <c r="S1345" s="3">
        <v>14942</v>
      </c>
      <c r="T1345" s="3">
        <v>0</v>
      </c>
      <c r="U1345" s="3">
        <v>0</v>
      </c>
      <c r="V1345" s="3">
        <v>0</v>
      </c>
      <c r="W1345">
        <v>885</v>
      </c>
      <c r="X1345">
        <v>798</v>
      </c>
      <c r="Y1345" s="16">
        <v>-0.97784760776947299</v>
      </c>
      <c r="Z1345" s="17">
        <v>0.51648955230122595</v>
      </c>
      <c r="AA1345" s="7" t="str">
        <f t="shared" si="24"/>
        <v>CCDC12</v>
      </c>
      <c r="AB1345">
        <v>1344</v>
      </c>
      <c r="AC1345" t="s">
        <v>4780</v>
      </c>
      <c r="AD1345">
        <v>885</v>
      </c>
    </row>
    <row r="1346" spans="1:30">
      <c r="A1346" t="s">
        <v>3777</v>
      </c>
      <c r="B1346" t="s">
        <v>3777</v>
      </c>
      <c r="C1346" s="10" t="s">
        <v>3778</v>
      </c>
      <c r="D1346" t="s">
        <v>5502</v>
      </c>
      <c r="E1346" s="3">
        <v>25519</v>
      </c>
      <c r="F1346" s="3">
        <v>0</v>
      </c>
      <c r="G1346" s="3">
        <v>36625</v>
      </c>
      <c r="H1346" s="3">
        <v>0</v>
      </c>
      <c r="I1346" s="3">
        <v>0</v>
      </c>
      <c r="J1346" s="3">
        <v>0</v>
      </c>
      <c r="K1346" s="3">
        <v>0</v>
      </c>
      <c r="L1346" s="3">
        <v>0</v>
      </c>
      <c r="M1346" s="3">
        <v>0</v>
      </c>
      <c r="N1346" s="3">
        <v>0</v>
      </c>
      <c r="O1346" s="3">
        <v>0</v>
      </c>
      <c r="P1346" s="3">
        <v>16897</v>
      </c>
      <c r="Q1346" s="3">
        <v>0</v>
      </c>
      <c r="R1346" s="3">
        <v>0</v>
      </c>
      <c r="S1346" s="3">
        <v>0</v>
      </c>
      <c r="T1346" s="3">
        <v>0</v>
      </c>
      <c r="U1346" s="3">
        <v>0</v>
      </c>
      <c r="V1346" s="3">
        <v>0</v>
      </c>
      <c r="W1346">
        <v>1689</v>
      </c>
      <c r="X1346">
        <v>1591</v>
      </c>
      <c r="Y1346" s="16">
        <v>-1.0074132506020099</v>
      </c>
      <c r="Z1346" s="17">
        <v>0.51648955230122595</v>
      </c>
      <c r="AA1346" s="7" t="str">
        <f t="shared" si="24"/>
        <v>TALDO1</v>
      </c>
      <c r="AB1346">
        <v>1345</v>
      </c>
      <c r="AC1346" t="s">
        <v>5502</v>
      </c>
      <c r="AD1346">
        <v>1689</v>
      </c>
    </row>
    <row r="1347" spans="1:30">
      <c r="A1347" t="s">
        <v>3672</v>
      </c>
      <c r="B1347" t="s">
        <v>3673</v>
      </c>
      <c r="C1347" s="10" t="s">
        <v>3674</v>
      </c>
      <c r="D1347" t="s">
        <v>5465</v>
      </c>
      <c r="E1347" s="3">
        <v>9772.2999999999993</v>
      </c>
      <c r="F1347" s="3">
        <v>209740</v>
      </c>
      <c r="G1347" s="3">
        <v>295200</v>
      </c>
      <c r="H1347" s="3">
        <v>477730</v>
      </c>
      <c r="I1347" s="3">
        <v>2538900</v>
      </c>
      <c r="J1347" s="3">
        <v>4234600</v>
      </c>
      <c r="K1347" s="3">
        <v>134150</v>
      </c>
      <c r="L1347" s="3">
        <v>571480</v>
      </c>
      <c r="M1347" s="3">
        <v>624310</v>
      </c>
      <c r="N1347" s="3">
        <v>168670</v>
      </c>
      <c r="O1347" s="3">
        <v>0</v>
      </c>
      <c r="P1347" s="3">
        <v>218030</v>
      </c>
      <c r="Q1347" s="3">
        <v>693520</v>
      </c>
      <c r="R1347" s="3">
        <v>3190300</v>
      </c>
      <c r="S1347" s="3">
        <v>2035200</v>
      </c>
      <c r="T1347" s="3">
        <v>50511</v>
      </c>
      <c r="U1347" s="3">
        <v>418610</v>
      </c>
      <c r="V1347" s="3">
        <v>493070</v>
      </c>
      <c r="W1347">
        <v>1646</v>
      </c>
      <c r="X1347">
        <v>1549</v>
      </c>
      <c r="Y1347" s="16">
        <v>0.22639859968292</v>
      </c>
      <c r="Z1347" s="17">
        <v>0.94273708784140897</v>
      </c>
      <c r="AA1347" s="7" t="str">
        <f t="shared" si="24"/>
        <v>HP1BP3</v>
      </c>
      <c r="AB1347">
        <v>1346</v>
      </c>
      <c r="AC1347" t="s">
        <v>5465</v>
      </c>
      <c r="AD1347">
        <v>1646</v>
      </c>
    </row>
    <row r="1348" spans="1:30">
      <c r="A1348" t="s">
        <v>73</v>
      </c>
      <c r="B1348" t="s">
        <v>73</v>
      </c>
      <c r="C1348" s="10" t="s">
        <v>74</v>
      </c>
      <c r="D1348" t="s">
        <v>4064</v>
      </c>
      <c r="E1348" s="3">
        <v>0</v>
      </c>
      <c r="F1348" s="3">
        <v>0</v>
      </c>
      <c r="G1348" s="3">
        <v>0</v>
      </c>
      <c r="H1348" s="3">
        <v>0</v>
      </c>
      <c r="I1348" s="3">
        <v>0</v>
      </c>
      <c r="J1348" s="3">
        <v>0</v>
      </c>
      <c r="K1348" s="3">
        <v>0</v>
      </c>
      <c r="L1348" s="3">
        <v>0</v>
      </c>
      <c r="M1348" s="3">
        <v>7839.2</v>
      </c>
      <c r="N1348" s="3">
        <v>0</v>
      </c>
      <c r="O1348" s="3">
        <v>0</v>
      </c>
      <c r="P1348" s="3">
        <v>0</v>
      </c>
      <c r="Q1348" s="3">
        <v>0</v>
      </c>
      <c r="R1348" s="3">
        <v>0</v>
      </c>
      <c r="S1348" s="3">
        <v>15653</v>
      </c>
      <c r="T1348" s="3">
        <v>0</v>
      </c>
      <c r="U1348" s="3">
        <v>0</v>
      </c>
      <c r="V1348" s="3">
        <v>0</v>
      </c>
      <c r="W1348">
        <v>113</v>
      </c>
      <c r="X1348">
        <v>30</v>
      </c>
      <c r="Y1348" s="16">
        <v>-0.98902526086063003</v>
      </c>
      <c r="Z1348" s="17">
        <v>0.51648955230122595</v>
      </c>
      <c r="AA1348" s="7" t="str">
        <f t="shared" si="24"/>
        <v>FRG1 P</v>
      </c>
      <c r="AB1348">
        <v>1347</v>
      </c>
      <c r="AC1348" t="s">
        <v>4064</v>
      </c>
      <c r="AD1348">
        <v>113</v>
      </c>
    </row>
    <row r="1349" spans="1:30">
      <c r="A1349" t="s">
        <v>2415</v>
      </c>
      <c r="B1349" t="s">
        <v>2415</v>
      </c>
      <c r="C1349" s="10" t="s">
        <v>2416</v>
      </c>
      <c r="D1349" t="s">
        <v>5000</v>
      </c>
      <c r="E1349" s="3">
        <v>0</v>
      </c>
      <c r="F1349" s="3">
        <v>0</v>
      </c>
      <c r="G1349" s="3">
        <v>0</v>
      </c>
      <c r="H1349" s="3">
        <v>0</v>
      </c>
      <c r="I1349" s="3">
        <v>6815.5</v>
      </c>
      <c r="J1349" s="3">
        <v>0</v>
      </c>
      <c r="K1349" s="3">
        <v>0</v>
      </c>
      <c r="L1349" s="3">
        <v>88483</v>
      </c>
      <c r="M1349" s="3">
        <v>0</v>
      </c>
      <c r="N1349" s="3">
        <v>0</v>
      </c>
      <c r="O1349" s="3">
        <v>0</v>
      </c>
      <c r="P1349" s="3">
        <v>0</v>
      </c>
      <c r="Q1349" s="3">
        <v>0</v>
      </c>
      <c r="R1349" s="3">
        <v>0</v>
      </c>
      <c r="S1349" s="3">
        <v>16174</v>
      </c>
      <c r="T1349" s="3">
        <v>0</v>
      </c>
      <c r="U1349" s="3">
        <v>0</v>
      </c>
      <c r="V1349" s="3">
        <v>0</v>
      </c>
      <c r="W1349">
        <v>1117</v>
      </c>
      <c r="X1349">
        <v>1028</v>
      </c>
      <c r="Y1349" s="16">
        <v>-0.99689814935286702</v>
      </c>
      <c r="Z1349" s="17">
        <v>0.51648955230122595</v>
      </c>
      <c r="AA1349" s="7" t="str">
        <f t="shared" si="24"/>
        <v xml:space="preserve">PTPN6 </v>
      </c>
      <c r="AB1349">
        <v>1348</v>
      </c>
      <c r="AC1349" t="s">
        <v>6058</v>
      </c>
      <c r="AD1349">
        <v>1117</v>
      </c>
    </row>
    <row r="1350" spans="1:30">
      <c r="A1350" t="s">
        <v>1506</v>
      </c>
      <c r="B1350" t="s">
        <v>1507</v>
      </c>
      <c r="C1350" s="10" t="s">
        <v>1508</v>
      </c>
      <c r="D1350" t="s">
        <v>4630</v>
      </c>
      <c r="E1350" s="3">
        <v>0</v>
      </c>
      <c r="F1350" s="3">
        <v>0</v>
      </c>
      <c r="G1350" s="3">
        <v>0</v>
      </c>
      <c r="H1350" s="3">
        <v>17201</v>
      </c>
      <c r="I1350" s="3">
        <v>18863</v>
      </c>
      <c r="J1350" s="3">
        <v>0</v>
      </c>
      <c r="K1350" s="3">
        <v>80449</v>
      </c>
      <c r="L1350" s="3">
        <v>53959</v>
      </c>
      <c r="M1350" s="3">
        <v>24568</v>
      </c>
      <c r="N1350" s="3">
        <v>21574</v>
      </c>
      <c r="O1350" s="3">
        <v>19992</v>
      </c>
      <c r="P1350" s="3">
        <v>41190</v>
      </c>
      <c r="Q1350" s="3">
        <v>19537</v>
      </c>
      <c r="R1350" s="3">
        <v>0</v>
      </c>
      <c r="S1350" s="3">
        <v>11684</v>
      </c>
      <c r="T1350" s="3">
        <v>57709</v>
      </c>
      <c r="U1350" s="3">
        <v>33131</v>
      </c>
      <c r="V1350" s="3">
        <v>0</v>
      </c>
      <c r="W1350">
        <v>719</v>
      </c>
      <c r="X1350">
        <v>634</v>
      </c>
      <c r="Y1350" s="16">
        <v>-0.35258500903116302</v>
      </c>
      <c r="Z1350" s="17">
        <v>0.88110539424383705</v>
      </c>
      <c r="AA1350" s="7" t="str">
        <f t="shared" si="24"/>
        <v>QARS c</v>
      </c>
      <c r="AB1350">
        <v>1349</v>
      </c>
      <c r="AC1350" t="s">
        <v>4630</v>
      </c>
      <c r="AD1350">
        <v>719</v>
      </c>
    </row>
    <row r="1351" spans="1:30">
      <c r="A1351" t="s">
        <v>1700</v>
      </c>
      <c r="B1351" t="s">
        <v>1700</v>
      </c>
      <c r="C1351" s="10" t="s">
        <v>1701</v>
      </c>
      <c r="D1351" t="s">
        <v>4710</v>
      </c>
      <c r="E1351" s="3">
        <v>0</v>
      </c>
      <c r="F1351" s="3">
        <v>0</v>
      </c>
      <c r="G1351" s="3">
        <v>0</v>
      </c>
      <c r="H1351" s="3">
        <v>0</v>
      </c>
      <c r="I1351" s="3">
        <v>0</v>
      </c>
      <c r="J1351" s="3">
        <v>0</v>
      </c>
      <c r="K1351" s="3">
        <v>0</v>
      </c>
      <c r="L1351" s="3">
        <v>0</v>
      </c>
      <c r="M1351" s="3">
        <v>0</v>
      </c>
      <c r="N1351" s="3">
        <v>0</v>
      </c>
      <c r="O1351" s="3">
        <v>8247.7999999999993</v>
      </c>
      <c r="P1351" s="3">
        <v>0</v>
      </c>
      <c r="Q1351" s="3">
        <v>0</v>
      </c>
      <c r="R1351" s="3">
        <v>5070.2</v>
      </c>
      <c r="S1351" s="3">
        <v>4188.1000000000004</v>
      </c>
      <c r="T1351" s="3">
        <v>0</v>
      </c>
      <c r="U1351" s="3">
        <v>0</v>
      </c>
      <c r="V1351" s="3">
        <v>33529</v>
      </c>
      <c r="W1351">
        <v>807</v>
      </c>
      <c r="X1351">
        <v>721</v>
      </c>
      <c r="Y1351" s="16">
        <v>0.119433215650909</v>
      </c>
      <c r="Z1351" s="17">
        <v>0.95673916238502399</v>
      </c>
      <c r="AA1351" s="7" t="str">
        <f t="shared" si="24"/>
        <v>SEC24B</v>
      </c>
      <c r="AB1351">
        <v>1350</v>
      </c>
      <c r="AC1351" t="s">
        <v>4710</v>
      </c>
      <c r="AD1351">
        <v>807</v>
      </c>
    </row>
    <row r="1352" spans="1:30">
      <c r="A1352" t="s">
        <v>3548</v>
      </c>
      <c r="B1352" t="s">
        <v>3548</v>
      </c>
      <c r="C1352" s="10" t="s">
        <v>3549</v>
      </c>
      <c r="D1352" t="s">
        <v>5422</v>
      </c>
      <c r="E1352" s="3">
        <v>0</v>
      </c>
      <c r="F1352" s="3">
        <v>0</v>
      </c>
      <c r="G1352" s="3">
        <v>0</v>
      </c>
      <c r="H1352" s="3">
        <v>0</v>
      </c>
      <c r="I1352" s="3">
        <v>0</v>
      </c>
      <c r="J1352" s="3">
        <v>0</v>
      </c>
      <c r="K1352" s="3">
        <v>0</v>
      </c>
      <c r="L1352" s="3">
        <v>0</v>
      </c>
      <c r="M1352" s="3">
        <v>0</v>
      </c>
      <c r="N1352" s="3">
        <v>0</v>
      </c>
      <c r="O1352" s="3">
        <v>0</v>
      </c>
      <c r="P1352" s="3">
        <v>0</v>
      </c>
      <c r="Q1352" s="3">
        <v>0</v>
      </c>
      <c r="R1352" s="3">
        <v>0</v>
      </c>
      <c r="S1352" s="3">
        <v>16594</v>
      </c>
      <c r="T1352" s="3">
        <v>0</v>
      </c>
      <c r="U1352" s="3">
        <v>0</v>
      </c>
      <c r="V1352" s="3">
        <v>0</v>
      </c>
      <c r="W1352">
        <v>1593</v>
      </c>
      <c r="X1352">
        <v>1496</v>
      </c>
      <c r="Y1352" s="16">
        <v>-1.0030623451368399</v>
      </c>
      <c r="Z1352" s="17">
        <v>0.51648955230122595</v>
      </c>
      <c r="AA1352" s="7" t="str">
        <f t="shared" si="24"/>
        <v xml:space="preserve">TEX10 </v>
      </c>
      <c r="AB1352">
        <v>1351</v>
      </c>
      <c r="AC1352" t="s">
        <v>6059</v>
      </c>
      <c r="AD1352">
        <v>1593</v>
      </c>
    </row>
    <row r="1353" spans="1:30">
      <c r="A1353" t="s">
        <v>3554</v>
      </c>
      <c r="B1353" t="s">
        <v>3555</v>
      </c>
      <c r="C1353" s="10" t="s">
        <v>3556</v>
      </c>
      <c r="D1353" t="s">
        <v>5425</v>
      </c>
      <c r="E1353" s="3">
        <v>2248100</v>
      </c>
      <c r="F1353" s="3">
        <v>7467000</v>
      </c>
      <c r="G1353" s="3">
        <v>3746000</v>
      </c>
      <c r="H1353" s="3">
        <v>4613700</v>
      </c>
      <c r="I1353" s="3">
        <v>16765000</v>
      </c>
      <c r="J1353" s="3">
        <v>10578000</v>
      </c>
      <c r="K1353" s="3">
        <v>3453200</v>
      </c>
      <c r="L1353" s="3">
        <v>6068800</v>
      </c>
      <c r="M1353" s="3">
        <v>4999100</v>
      </c>
      <c r="N1353" s="3">
        <v>2626400</v>
      </c>
      <c r="O1353" s="3">
        <v>2209700</v>
      </c>
      <c r="P1353" s="3">
        <v>16128000</v>
      </c>
      <c r="Q1353" s="3">
        <v>10385000</v>
      </c>
      <c r="R1353" s="3">
        <v>2414700</v>
      </c>
      <c r="S1353" s="3">
        <v>23258000</v>
      </c>
      <c r="T1353" s="3">
        <v>2626300</v>
      </c>
      <c r="U1353" s="3">
        <v>11932000</v>
      </c>
      <c r="V1353" s="3">
        <v>8878700</v>
      </c>
      <c r="W1353">
        <v>1596</v>
      </c>
      <c r="X1353">
        <v>1499</v>
      </c>
      <c r="Y1353" s="16">
        <v>8.3987849236270007E-2</v>
      </c>
      <c r="Z1353" s="17">
        <v>0.93626303437571901</v>
      </c>
      <c r="AA1353" s="7" t="str">
        <f t="shared" si="24"/>
        <v>RPL3 6</v>
      </c>
      <c r="AB1353">
        <v>1352</v>
      </c>
      <c r="AC1353" t="s">
        <v>5425</v>
      </c>
      <c r="AD1353">
        <v>1596</v>
      </c>
    </row>
    <row r="1354" spans="1:30">
      <c r="A1354" t="s">
        <v>1925</v>
      </c>
      <c r="B1354" t="s">
        <v>1925</v>
      </c>
      <c r="C1354" s="10" t="s">
        <v>1926</v>
      </c>
      <c r="D1354" t="s">
        <v>4798</v>
      </c>
      <c r="E1354" s="3">
        <v>28586</v>
      </c>
      <c r="F1354" s="3">
        <v>155200</v>
      </c>
      <c r="G1354" s="3">
        <v>0</v>
      </c>
      <c r="H1354" s="3">
        <v>10009</v>
      </c>
      <c r="I1354" s="3">
        <v>84311</v>
      </c>
      <c r="J1354" s="3">
        <v>16000</v>
      </c>
      <c r="K1354" s="3">
        <v>108220</v>
      </c>
      <c r="L1354" s="3">
        <v>384240</v>
      </c>
      <c r="M1354" s="3">
        <v>37843</v>
      </c>
      <c r="N1354" s="3">
        <v>30148</v>
      </c>
      <c r="O1354" s="3">
        <v>35012</v>
      </c>
      <c r="P1354" s="3">
        <v>0</v>
      </c>
      <c r="Q1354" s="3">
        <v>25037</v>
      </c>
      <c r="R1354" s="3">
        <v>30847</v>
      </c>
      <c r="S1354" s="3">
        <v>130710</v>
      </c>
      <c r="T1354" s="3">
        <v>0</v>
      </c>
      <c r="U1354" s="3">
        <v>421050</v>
      </c>
      <c r="V1354" s="3">
        <v>118200</v>
      </c>
      <c r="W1354">
        <v>904</v>
      </c>
      <c r="X1354">
        <v>817</v>
      </c>
      <c r="Y1354" s="16">
        <v>0.42884031995098598</v>
      </c>
      <c r="Z1354" s="17">
        <v>0.88447686910927503</v>
      </c>
      <c r="AA1354" s="7" t="str">
        <f t="shared" si="24"/>
        <v>MRPS35</v>
      </c>
      <c r="AB1354">
        <v>1353</v>
      </c>
      <c r="AC1354" t="s">
        <v>4798</v>
      </c>
      <c r="AD1354">
        <v>904</v>
      </c>
    </row>
    <row r="1355" spans="1:30">
      <c r="A1355" t="s">
        <v>722</v>
      </c>
      <c r="B1355" t="s">
        <v>722</v>
      </c>
      <c r="C1355" s="10" t="s">
        <v>723</v>
      </c>
      <c r="D1355" t="s">
        <v>4324</v>
      </c>
      <c r="E1355" s="3">
        <v>0</v>
      </c>
      <c r="F1355" s="3">
        <v>0</v>
      </c>
      <c r="G1355" s="3">
        <v>0</v>
      </c>
      <c r="H1355" s="3">
        <v>8954.9</v>
      </c>
      <c r="I1355" s="3">
        <v>0</v>
      </c>
      <c r="J1355" s="3">
        <v>0</v>
      </c>
      <c r="K1355" s="3">
        <v>0</v>
      </c>
      <c r="L1355" s="3">
        <v>180530</v>
      </c>
      <c r="M1355" s="3">
        <v>0</v>
      </c>
      <c r="N1355" s="3">
        <v>0</v>
      </c>
      <c r="O1355" s="3">
        <v>0</v>
      </c>
      <c r="P1355" s="3">
        <v>0</v>
      </c>
      <c r="Q1355" s="3">
        <v>0</v>
      </c>
      <c r="R1355" s="3">
        <v>0</v>
      </c>
      <c r="S1355" s="3">
        <v>16930</v>
      </c>
      <c r="T1355" s="3">
        <v>0</v>
      </c>
      <c r="U1355" s="3">
        <v>0</v>
      </c>
      <c r="V1355" s="3">
        <v>0</v>
      </c>
      <c r="W1355">
        <v>389</v>
      </c>
      <c r="X1355">
        <v>305</v>
      </c>
      <c r="Y1355" s="16">
        <v>-1.0078823921305</v>
      </c>
      <c r="Z1355" s="17">
        <v>0.51648955230122595</v>
      </c>
      <c r="AA1355" s="7" t="str">
        <f t="shared" si="24"/>
        <v xml:space="preserve">KPNA4 </v>
      </c>
      <c r="AB1355">
        <v>1354</v>
      </c>
      <c r="AC1355" t="s">
        <v>6060</v>
      </c>
      <c r="AD1355">
        <v>389</v>
      </c>
    </row>
    <row r="1356" spans="1:30">
      <c r="A1356" s="1" t="s">
        <v>1229</v>
      </c>
      <c r="B1356" t="s">
        <v>1230</v>
      </c>
      <c r="C1356" s="10" t="s">
        <v>1231</v>
      </c>
      <c r="D1356" t="s">
        <v>4519</v>
      </c>
      <c r="E1356" s="3">
        <v>0</v>
      </c>
      <c r="F1356" s="3">
        <v>0</v>
      </c>
      <c r="G1356" s="3">
        <v>0</v>
      </c>
      <c r="H1356" s="3">
        <v>0</v>
      </c>
      <c r="I1356" s="3">
        <v>0</v>
      </c>
      <c r="J1356" s="3">
        <v>0</v>
      </c>
      <c r="K1356" s="3">
        <v>13242</v>
      </c>
      <c r="L1356" s="3">
        <v>0</v>
      </c>
      <c r="M1356" s="3">
        <v>0</v>
      </c>
      <c r="N1356" s="3">
        <v>8941</v>
      </c>
      <c r="O1356" s="3">
        <v>0</v>
      </c>
      <c r="P1356" s="3">
        <v>0</v>
      </c>
      <c r="Q1356" s="3">
        <v>54939</v>
      </c>
      <c r="R1356" s="3">
        <v>0</v>
      </c>
      <c r="S1356" s="3">
        <v>114430</v>
      </c>
      <c r="T1356" s="3">
        <v>0</v>
      </c>
      <c r="U1356" s="3">
        <v>0</v>
      </c>
      <c r="V1356" s="3">
        <v>136360</v>
      </c>
      <c r="W1356">
        <v>602</v>
      </c>
      <c r="X1356">
        <v>517</v>
      </c>
      <c r="Y1356" s="16">
        <v>-0.59362456010148601</v>
      </c>
      <c r="Z1356" s="17">
        <v>0.85650395991834505</v>
      </c>
      <c r="AA1356" s="7" t="str">
        <f t="shared" si="24"/>
        <v xml:space="preserve">MBNL1 </v>
      </c>
      <c r="AB1356">
        <v>1355</v>
      </c>
      <c r="AC1356" t="s">
        <v>6061</v>
      </c>
      <c r="AD1356">
        <v>602</v>
      </c>
    </row>
    <row r="1357" spans="1:30">
      <c r="A1357" t="s">
        <v>278</v>
      </c>
      <c r="B1357" t="s">
        <v>279</v>
      </c>
      <c r="C1357" s="10" t="s">
        <v>280</v>
      </c>
      <c r="D1357" t="s">
        <v>4146</v>
      </c>
      <c r="E1357" s="3">
        <v>3017200</v>
      </c>
      <c r="F1357" s="3">
        <v>622930</v>
      </c>
      <c r="G1357" s="3">
        <v>248380</v>
      </c>
      <c r="H1357" s="3">
        <v>2263200</v>
      </c>
      <c r="I1357" s="3">
        <v>70277</v>
      </c>
      <c r="J1357" s="3">
        <v>467660</v>
      </c>
      <c r="K1357" s="3">
        <v>569830</v>
      </c>
      <c r="L1357" s="3">
        <v>1291700</v>
      </c>
      <c r="M1357" s="3">
        <v>1664300</v>
      </c>
      <c r="N1357" s="3">
        <v>503290</v>
      </c>
      <c r="O1357" s="3">
        <v>178500</v>
      </c>
      <c r="P1357" s="3">
        <v>1008300</v>
      </c>
      <c r="Q1357" s="3">
        <v>991780</v>
      </c>
      <c r="R1357" s="3">
        <v>499270</v>
      </c>
      <c r="S1357" s="3">
        <v>648550</v>
      </c>
      <c r="T1357" s="3">
        <v>364720</v>
      </c>
      <c r="U1357" s="3">
        <v>483940</v>
      </c>
      <c r="V1357" s="3">
        <v>1782400</v>
      </c>
      <c r="W1357">
        <v>199</v>
      </c>
      <c r="X1357">
        <v>116</v>
      </c>
      <c r="Y1357" s="16">
        <v>0.29441804439056202</v>
      </c>
      <c r="Z1357" s="17">
        <v>0.69361467628048401</v>
      </c>
      <c r="AA1357" s="7" t="str">
        <f t="shared" si="24"/>
        <v xml:space="preserve">U2AF1 </v>
      </c>
      <c r="AB1357">
        <v>1356</v>
      </c>
      <c r="AC1357" t="s">
        <v>6062</v>
      </c>
      <c r="AD1357">
        <v>199</v>
      </c>
    </row>
    <row r="1358" spans="1:30">
      <c r="A1358" t="s">
        <v>28</v>
      </c>
      <c r="B1358" t="s">
        <v>28</v>
      </c>
      <c r="C1358" s="10" t="s">
        <v>29</v>
      </c>
      <c r="D1358" t="s">
        <v>4047</v>
      </c>
      <c r="E1358" s="3">
        <v>0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  <c r="M1358" s="3">
        <v>0</v>
      </c>
      <c r="N1358" s="3">
        <v>0</v>
      </c>
      <c r="O1358" s="3">
        <v>0</v>
      </c>
      <c r="P1358" s="3">
        <v>0</v>
      </c>
      <c r="Q1358" s="3">
        <v>0</v>
      </c>
      <c r="R1358" s="3">
        <v>0</v>
      </c>
      <c r="S1358" s="3">
        <v>17322</v>
      </c>
      <c r="T1358" s="3">
        <v>0</v>
      </c>
      <c r="U1358" s="3">
        <v>0</v>
      </c>
      <c r="V1358" s="3">
        <v>0</v>
      </c>
      <c r="W1358">
        <v>95</v>
      </c>
      <c r="X1358">
        <v>12</v>
      </c>
      <c r="Y1358" s="16">
        <v>-1.01338631549286</v>
      </c>
      <c r="Z1358" s="17">
        <v>0.51648955230122595</v>
      </c>
      <c r="AA1358" s="7" t="str">
        <f t="shared" si="24"/>
        <v>NUSAP1</v>
      </c>
      <c r="AB1358">
        <v>1357</v>
      </c>
      <c r="AC1358" t="s">
        <v>4047</v>
      </c>
      <c r="AD1358">
        <v>95</v>
      </c>
    </row>
    <row r="1359" spans="1:30">
      <c r="A1359" t="s">
        <v>3742</v>
      </c>
      <c r="B1359" t="s">
        <v>3743</v>
      </c>
      <c r="C1359" s="10" t="s">
        <v>3744</v>
      </c>
      <c r="D1359" t="s">
        <v>5580</v>
      </c>
      <c r="E1359" s="3">
        <v>87014</v>
      </c>
      <c r="F1359" s="3">
        <v>14439</v>
      </c>
      <c r="G1359" s="3">
        <v>27481</v>
      </c>
      <c r="H1359" s="3">
        <v>0</v>
      </c>
      <c r="I1359" s="3">
        <v>0</v>
      </c>
      <c r="J1359" s="3">
        <v>125540</v>
      </c>
      <c r="K1359" s="3">
        <v>0</v>
      </c>
      <c r="L1359" s="3">
        <v>5528.8</v>
      </c>
      <c r="M1359" s="3">
        <v>0</v>
      </c>
      <c r="N1359" s="3">
        <v>16155</v>
      </c>
      <c r="O1359" s="3">
        <v>52381</v>
      </c>
      <c r="P1359" s="3">
        <v>86483</v>
      </c>
      <c r="Q1359" s="3">
        <v>13650</v>
      </c>
      <c r="R1359" s="3">
        <v>0</v>
      </c>
      <c r="S1359" s="3">
        <v>42598</v>
      </c>
      <c r="T1359" s="3">
        <v>17023</v>
      </c>
      <c r="U1359" s="3">
        <v>11804</v>
      </c>
      <c r="V1359" s="3">
        <v>27400</v>
      </c>
      <c r="W1359">
        <v>1673</v>
      </c>
      <c r="X1359">
        <v>1575</v>
      </c>
      <c r="Y1359" s="16">
        <v>0.246076477481002</v>
      </c>
      <c r="Z1359" s="17">
        <v>0.89712763422181296</v>
      </c>
      <c r="AA1359" s="7" t="e">
        <f t="shared" si="24"/>
        <v>#VALUE!</v>
      </c>
      <c r="AB1359">
        <v>1358</v>
      </c>
      <c r="AC1359" t="s">
        <v>5580</v>
      </c>
      <c r="AD1359">
        <v>1673</v>
      </c>
    </row>
    <row r="1360" spans="1:30">
      <c r="A1360" t="s">
        <v>2992</v>
      </c>
      <c r="B1360" t="s">
        <v>2993</v>
      </c>
      <c r="C1360" s="10" t="s">
        <v>2994</v>
      </c>
      <c r="D1360" t="s">
        <v>5221</v>
      </c>
      <c r="E1360" s="3">
        <v>1576300</v>
      </c>
      <c r="F1360" s="3">
        <v>5754500</v>
      </c>
      <c r="G1360" s="3">
        <v>2404400</v>
      </c>
      <c r="H1360" s="3">
        <v>2564800</v>
      </c>
      <c r="I1360" s="3">
        <v>10164000</v>
      </c>
      <c r="J1360" s="3">
        <v>15686000</v>
      </c>
      <c r="K1360" s="3">
        <v>2834400</v>
      </c>
      <c r="L1360" s="3">
        <v>8814000</v>
      </c>
      <c r="M1360" s="3">
        <v>4090800</v>
      </c>
      <c r="N1360" s="3">
        <v>1316400</v>
      </c>
      <c r="O1360" s="3">
        <v>6066200</v>
      </c>
      <c r="P1360" s="3">
        <v>7218900</v>
      </c>
      <c r="Q1360" s="3">
        <v>5890500</v>
      </c>
      <c r="R1360" s="3">
        <v>304030</v>
      </c>
      <c r="S1360" s="3">
        <v>21152000</v>
      </c>
      <c r="T1360" s="3">
        <v>632850</v>
      </c>
      <c r="U1360" s="3">
        <v>12597000</v>
      </c>
      <c r="V1360" s="3">
        <v>8231900</v>
      </c>
      <c r="W1360">
        <v>1358</v>
      </c>
      <c r="X1360">
        <v>1266</v>
      </c>
      <c r="Y1360" s="16">
        <v>0.163295099138943</v>
      </c>
      <c r="Z1360" s="17">
        <v>0.91986657890684698</v>
      </c>
      <c r="AA1360" s="7" t="str">
        <f t="shared" si="24"/>
        <v>RPL13A</v>
      </c>
      <c r="AB1360">
        <v>1359</v>
      </c>
      <c r="AC1360" t="s">
        <v>5221</v>
      </c>
      <c r="AD1360">
        <v>1358</v>
      </c>
    </row>
    <row r="1361" spans="1:30">
      <c r="A1361" t="s">
        <v>2068</v>
      </c>
      <c r="B1361" t="s">
        <v>2068</v>
      </c>
      <c r="C1361" s="10" t="s">
        <v>2069</v>
      </c>
      <c r="D1361" t="s">
        <v>4861</v>
      </c>
      <c r="E1361" s="3">
        <v>0</v>
      </c>
      <c r="F1361" s="3">
        <v>0</v>
      </c>
      <c r="G1361" s="3">
        <v>0</v>
      </c>
      <c r="H1361" s="3">
        <v>31256</v>
      </c>
      <c r="I1361" s="3">
        <v>0</v>
      </c>
      <c r="J1361" s="3">
        <v>0</v>
      </c>
      <c r="K1361" s="3">
        <v>0</v>
      </c>
      <c r="L1361" s="3">
        <v>0</v>
      </c>
      <c r="M1361" s="3">
        <v>0</v>
      </c>
      <c r="N1361" s="3">
        <v>0</v>
      </c>
      <c r="O1361" s="3">
        <v>13021</v>
      </c>
      <c r="P1361" s="3">
        <v>0</v>
      </c>
      <c r="Q1361" s="3">
        <v>0</v>
      </c>
      <c r="R1361" s="3">
        <v>0</v>
      </c>
      <c r="S1361" s="3">
        <v>0</v>
      </c>
      <c r="T1361" s="3">
        <v>0</v>
      </c>
      <c r="U1361" s="3">
        <v>0</v>
      </c>
      <c r="V1361" s="3">
        <v>0</v>
      </c>
      <c r="W1361">
        <v>968</v>
      </c>
      <c r="X1361">
        <v>881</v>
      </c>
      <c r="Y1361" s="16">
        <v>-0.94475877164478705</v>
      </c>
      <c r="Z1361" s="17">
        <v>0.51648955230122595</v>
      </c>
      <c r="AA1361" s="7" t="str">
        <f t="shared" si="24"/>
        <v>XAB2 P</v>
      </c>
      <c r="AB1361">
        <v>1360</v>
      </c>
      <c r="AC1361" t="s">
        <v>4861</v>
      </c>
      <c r="AD1361">
        <v>968</v>
      </c>
    </row>
    <row r="1362" spans="1:30">
      <c r="A1362" t="s">
        <v>2272</v>
      </c>
      <c r="B1362" t="s">
        <v>2272</v>
      </c>
      <c r="C1362" s="10" t="s">
        <v>2273</v>
      </c>
      <c r="D1362" t="s">
        <v>4947</v>
      </c>
      <c r="E1362" s="3">
        <v>0</v>
      </c>
      <c r="F1362" s="3">
        <v>0</v>
      </c>
      <c r="G1362" s="3">
        <v>0</v>
      </c>
      <c r="H1362" s="3">
        <v>0</v>
      </c>
      <c r="I1362" s="3">
        <v>0</v>
      </c>
      <c r="J1362" s="3">
        <v>0</v>
      </c>
      <c r="K1362" s="3">
        <v>746520</v>
      </c>
      <c r="L1362" s="3">
        <v>0</v>
      </c>
      <c r="M1362" s="3">
        <v>0</v>
      </c>
      <c r="N1362" s="3">
        <v>0</v>
      </c>
      <c r="O1362" s="3">
        <v>0</v>
      </c>
      <c r="P1362" s="3">
        <v>0</v>
      </c>
      <c r="Q1362" s="3">
        <v>0</v>
      </c>
      <c r="R1362" s="3">
        <v>0</v>
      </c>
      <c r="S1362" s="3">
        <v>20918</v>
      </c>
      <c r="T1362" s="3">
        <v>0</v>
      </c>
      <c r="U1362" s="3">
        <v>0</v>
      </c>
      <c r="V1362" s="3">
        <v>0</v>
      </c>
      <c r="W1362">
        <v>1057</v>
      </c>
      <c r="X1362">
        <v>970</v>
      </c>
      <c r="Y1362" s="16">
        <v>-1.0587428832641299</v>
      </c>
      <c r="Z1362" s="17">
        <v>0.51648955230122595</v>
      </c>
      <c r="AA1362" s="7" t="str">
        <f t="shared" si="24"/>
        <v>ADAMTS</v>
      </c>
      <c r="AB1362">
        <v>1361</v>
      </c>
      <c r="AC1362" t="s">
        <v>4947</v>
      </c>
      <c r="AD1362">
        <v>1057</v>
      </c>
    </row>
    <row r="1363" spans="1:30">
      <c r="A1363" t="s">
        <v>814</v>
      </c>
      <c r="B1363" t="s">
        <v>814</v>
      </c>
      <c r="C1363" s="10" t="s">
        <v>815</v>
      </c>
      <c r="D1363" t="s">
        <v>4358</v>
      </c>
      <c r="E1363" s="3">
        <v>0</v>
      </c>
      <c r="F1363" s="3">
        <v>0</v>
      </c>
      <c r="G1363" s="3">
        <v>22944</v>
      </c>
      <c r="H1363" s="3">
        <v>0</v>
      </c>
      <c r="I1363" s="3">
        <v>0</v>
      </c>
      <c r="J1363" s="3">
        <v>3480.8</v>
      </c>
      <c r="K1363" s="3">
        <v>0</v>
      </c>
      <c r="L1363" s="3">
        <v>0</v>
      </c>
      <c r="M1363" s="3">
        <v>0</v>
      </c>
      <c r="N1363" s="3">
        <v>0</v>
      </c>
      <c r="O1363" s="3">
        <v>0</v>
      </c>
      <c r="P1363" s="3">
        <v>23326</v>
      </c>
      <c r="Q1363" s="3">
        <v>0</v>
      </c>
      <c r="R1363" s="3">
        <v>0</v>
      </c>
      <c r="S1363" s="3">
        <v>0</v>
      </c>
      <c r="T1363" s="3">
        <v>0</v>
      </c>
      <c r="U1363" s="3">
        <v>0</v>
      </c>
      <c r="V1363" s="3">
        <v>0</v>
      </c>
      <c r="W1363">
        <v>425</v>
      </c>
      <c r="X1363">
        <v>341</v>
      </c>
      <c r="Y1363" s="16">
        <v>-1.0849418851963499</v>
      </c>
      <c r="Z1363" s="17">
        <v>0.51648955230122595</v>
      </c>
      <c r="AA1363" s="7" t="str">
        <f t="shared" si="24"/>
        <v>DUT Is</v>
      </c>
      <c r="AB1363">
        <v>1362</v>
      </c>
      <c r="AC1363" t="s">
        <v>4358</v>
      </c>
      <c r="AD1363">
        <v>425</v>
      </c>
    </row>
    <row r="1364" spans="1:30">
      <c r="A1364" t="s">
        <v>480</v>
      </c>
      <c r="B1364" t="s">
        <v>481</v>
      </c>
      <c r="C1364" s="10" t="s">
        <v>482</v>
      </c>
      <c r="D1364" t="s">
        <v>4228</v>
      </c>
      <c r="E1364" s="3">
        <v>6986400</v>
      </c>
      <c r="F1364" s="3">
        <v>12900000</v>
      </c>
      <c r="G1364" s="3">
        <v>3515500</v>
      </c>
      <c r="H1364" s="3">
        <v>11034000</v>
      </c>
      <c r="I1364" s="3">
        <v>28801000</v>
      </c>
      <c r="J1364" s="3">
        <v>21320000</v>
      </c>
      <c r="K1364" s="3">
        <v>12667000</v>
      </c>
      <c r="L1364" s="3">
        <v>19645000</v>
      </c>
      <c r="M1364" s="3">
        <v>8609100</v>
      </c>
      <c r="N1364" s="3">
        <v>5416800</v>
      </c>
      <c r="O1364" s="3">
        <v>1379400</v>
      </c>
      <c r="P1364" s="3">
        <v>7732400</v>
      </c>
      <c r="Q1364" s="3">
        <v>20841000</v>
      </c>
      <c r="R1364" s="3">
        <v>2324500</v>
      </c>
      <c r="S1364" s="3">
        <v>12258000</v>
      </c>
      <c r="T1364" s="3">
        <v>5859900</v>
      </c>
      <c r="U1364" s="3">
        <v>10484000</v>
      </c>
      <c r="V1364" s="3">
        <v>3390000</v>
      </c>
      <c r="W1364">
        <v>287</v>
      </c>
      <c r="X1364">
        <v>204</v>
      </c>
      <c r="Y1364" s="16">
        <v>5.6372441432230101E-2</v>
      </c>
      <c r="Z1364" s="17">
        <v>0.9533605892332</v>
      </c>
      <c r="AA1364" s="7" t="str">
        <f t="shared" si="24"/>
        <v xml:space="preserve">RPLP0 </v>
      </c>
      <c r="AB1364">
        <v>1363</v>
      </c>
      <c r="AC1364" t="s">
        <v>6063</v>
      </c>
      <c r="AD1364">
        <v>287</v>
      </c>
    </row>
    <row r="1365" spans="1:30">
      <c r="A1365" t="s">
        <v>2799</v>
      </c>
      <c r="B1365" t="s">
        <v>2799</v>
      </c>
      <c r="C1365" s="10" t="s">
        <v>2800</v>
      </c>
      <c r="D1365" t="s">
        <v>5149</v>
      </c>
      <c r="E1365" s="3">
        <v>12600000</v>
      </c>
      <c r="F1365" s="3">
        <v>23891000</v>
      </c>
      <c r="G1365" s="3">
        <v>7815900</v>
      </c>
      <c r="H1365" s="3">
        <v>8539400</v>
      </c>
      <c r="I1365" s="3">
        <v>17374000</v>
      </c>
      <c r="J1365" s="3">
        <v>11350000</v>
      </c>
      <c r="K1365" s="3">
        <v>10099000</v>
      </c>
      <c r="L1365" s="3">
        <v>24772000</v>
      </c>
      <c r="M1365" s="3">
        <v>6434800</v>
      </c>
      <c r="N1365" s="3">
        <v>9356200</v>
      </c>
      <c r="O1365" s="3">
        <v>20416000</v>
      </c>
      <c r="P1365" s="3">
        <v>23851000</v>
      </c>
      <c r="Q1365" s="3">
        <v>10830000</v>
      </c>
      <c r="R1365" s="3">
        <v>22763000</v>
      </c>
      <c r="S1365" s="3">
        <v>5041000</v>
      </c>
      <c r="T1365" s="3">
        <v>7587800</v>
      </c>
      <c r="U1365" s="3">
        <v>27308000</v>
      </c>
      <c r="V1365" s="3">
        <v>10455000</v>
      </c>
      <c r="W1365">
        <v>1280</v>
      </c>
      <c r="X1365">
        <v>1188</v>
      </c>
      <c r="Y1365" s="16">
        <v>-4.51183087130477E-2</v>
      </c>
      <c r="Z1365" s="17">
        <v>0.94628929687822605</v>
      </c>
      <c r="AA1365" s="7" t="str">
        <f t="shared" si="24"/>
        <v>GRN Is</v>
      </c>
      <c r="AB1365">
        <v>1364</v>
      </c>
      <c r="AC1365" t="s">
        <v>5149</v>
      </c>
      <c r="AD1365">
        <v>1280</v>
      </c>
    </row>
    <row r="1366" spans="1:30">
      <c r="A1366" t="s">
        <v>1975</v>
      </c>
      <c r="B1366" t="s">
        <v>1975</v>
      </c>
      <c r="C1366" s="10" t="s">
        <v>1976</v>
      </c>
      <c r="D1366" t="s">
        <v>4820</v>
      </c>
      <c r="E1366" s="3">
        <v>0</v>
      </c>
      <c r="F1366" s="3">
        <v>43322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  <c r="M1366" s="3">
        <v>0</v>
      </c>
      <c r="N1366" s="3">
        <v>18854</v>
      </c>
      <c r="O1366" s="3">
        <v>0</v>
      </c>
      <c r="P1366" s="3">
        <v>0</v>
      </c>
      <c r="Q1366" s="3">
        <v>0</v>
      </c>
      <c r="R1366" s="3">
        <v>0</v>
      </c>
      <c r="S1366" s="3">
        <v>0</v>
      </c>
      <c r="T1366" s="3">
        <v>0</v>
      </c>
      <c r="U1366" s="3">
        <v>0</v>
      </c>
      <c r="V1366" s="3">
        <v>0</v>
      </c>
      <c r="W1366">
        <v>926</v>
      </c>
      <c r="X1366">
        <v>839</v>
      </c>
      <c r="Y1366" s="16">
        <v>-1.0337638354583001</v>
      </c>
      <c r="Z1366" s="17">
        <v>0.51648955230122595</v>
      </c>
      <c r="AA1366" s="7" t="str">
        <f t="shared" si="24"/>
        <v xml:space="preserve">EIF3M </v>
      </c>
      <c r="AB1366">
        <v>1365</v>
      </c>
      <c r="AC1366" t="s">
        <v>6064</v>
      </c>
      <c r="AD1366">
        <v>926</v>
      </c>
    </row>
    <row r="1367" spans="1:30">
      <c r="A1367" t="s">
        <v>21</v>
      </c>
      <c r="B1367" t="s">
        <v>21</v>
      </c>
      <c r="C1367" s="10" t="s">
        <v>22</v>
      </c>
      <c r="D1367" t="s">
        <v>4044</v>
      </c>
      <c r="E1367" s="3">
        <v>0</v>
      </c>
      <c r="F1367" s="3">
        <v>0</v>
      </c>
      <c r="G1367" s="3">
        <v>0</v>
      </c>
      <c r="H1367" s="3">
        <v>0</v>
      </c>
      <c r="I1367" s="3">
        <v>0</v>
      </c>
      <c r="J1367" s="3">
        <v>0</v>
      </c>
      <c r="K1367" s="3">
        <v>0</v>
      </c>
      <c r="L1367" s="3">
        <v>0</v>
      </c>
      <c r="M1367" s="3">
        <v>19106</v>
      </c>
      <c r="N1367" s="3">
        <v>0</v>
      </c>
      <c r="O1367" s="3">
        <v>0</v>
      </c>
      <c r="P1367" s="3">
        <v>0</v>
      </c>
      <c r="Q1367" s="3">
        <v>0</v>
      </c>
      <c r="R1367" s="3">
        <v>0</v>
      </c>
      <c r="S1367" s="3">
        <v>23353</v>
      </c>
      <c r="T1367" s="3">
        <v>0</v>
      </c>
      <c r="U1367" s="3">
        <v>0</v>
      </c>
      <c r="V1367" s="3">
        <v>0</v>
      </c>
      <c r="W1367">
        <v>92</v>
      </c>
      <c r="X1367">
        <v>9</v>
      </c>
      <c r="Y1367" s="16">
        <v>-1.08522004575711</v>
      </c>
      <c r="Z1367" s="17">
        <v>0.51648955230122595</v>
      </c>
      <c r="AA1367" s="7" t="str">
        <f t="shared" si="24"/>
        <v>ZC3H15</v>
      </c>
      <c r="AB1367">
        <v>1366</v>
      </c>
      <c r="AC1367" t="s">
        <v>4044</v>
      </c>
      <c r="AD1367">
        <v>92</v>
      </c>
    </row>
    <row r="1368" spans="1:30">
      <c r="A1368" t="s">
        <v>2556</v>
      </c>
      <c r="B1368" t="s">
        <v>2557</v>
      </c>
      <c r="C1368" s="10" t="s">
        <v>2558</v>
      </c>
      <c r="D1368" t="s">
        <v>5054</v>
      </c>
      <c r="E1368" s="3">
        <v>95646</v>
      </c>
      <c r="F1368" s="3">
        <v>402470</v>
      </c>
      <c r="G1368" s="3">
        <v>193170</v>
      </c>
      <c r="H1368" s="3">
        <v>230670</v>
      </c>
      <c r="I1368" s="3">
        <v>70902</v>
      </c>
      <c r="J1368" s="3">
        <v>63521</v>
      </c>
      <c r="K1368" s="3">
        <v>113780</v>
      </c>
      <c r="L1368" s="3">
        <v>316450</v>
      </c>
      <c r="M1368" s="3">
        <v>263280</v>
      </c>
      <c r="N1368" s="3">
        <v>255590</v>
      </c>
      <c r="O1368" s="3">
        <v>33418</v>
      </c>
      <c r="P1368" s="3">
        <v>230270</v>
      </c>
      <c r="Q1368" s="3">
        <v>425380</v>
      </c>
      <c r="R1368" s="3">
        <v>231750</v>
      </c>
      <c r="S1368" s="3">
        <v>67901</v>
      </c>
      <c r="T1368" s="3">
        <v>198500</v>
      </c>
      <c r="U1368" s="3">
        <v>204230</v>
      </c>
      <c r="V1368" s="3">
        <v>193080</v>
      </c>
      <c r="W1368">
        <v>1175</v>
      </c>
      <c r="X1368">
        <v>1085</v>
      </c>
      <c r="Y1368" s="16">
        <v>0.369730609973563</v>
      </c>
      <c r="Z1368" s="17">
        <v>0.66912703901286297</v>
      </c>
      <c r="AA1368" s="7" t="str">
        <f t="shared" si="24"/>
        <v xml:space="preserve">XRCC5 </v>
      </c>
      <c r="AB1368">
        <v>1367</v>
      </c>
      <c r="AC1368" t="s">
        <v>6065</v>
      </c>
      <c r="AD1368">
        <v>1175</v>
      </c>
    </row>
    <row r="1369" spans="1:30">
      <c r="A1369" t="s">
        <v>2205</v>
      </c>
      <c r="B1369" t="s">
        <v>2205</v>
      </c>
      <c r="C1369" s="10" t="s">
        <v>2206</v>
      </c>
      <c r="D1369" t="s">
        <v>4920</v>
      </c>
      <c r="E1369" s="3">
        <v>0</v>
      </c>
      <c r="F1369" s="3">
        <v>0</v>
      </c>
      <c r="G1369" s="3">
        <v>0</v>
      </c>
      <c r="H1369" s="3">
        <v>0</v>
      </c>
      <c r="I1369" s="3">
        <v>0</v>
      </c>
      <c r="J1369" s="3">
        <v>32729</v>
      </c>
      <c r="K1369" s="3">
        <v>0</v>
      </c>
      <c r="L1369" s="3">
        <v>0</v>
      </c>
      <c r="M1369" s="3">
        <v>0</v>
      </c>
      <c r="N1369" s="3">
        <v>0</v>
      </c>
      <c r="O1369" s="3">
        <v>0</v>
      </c>
      <c r="P1369" s="3">
        <v>0</v>
      </c>
      <c r="Q1369" s="3">
        <v>0</v>
      </c>
      <c r="R1369" s="3">
        <v>0</v>
      </c>
      <c r="S1369" s="3">
        <v>24666</v>
      </c>
      <c r="T1369" s="3">
        <v>0</v>
      </c>
      <c r="U1369" s="3">
        <v>0</v>
      </c>
      <c r="V1369" s="3">
        <v>0</v>
      </c>
      <c r="W1369">
        <v>1029</v>
      </c>
      <c r="X1369">
        <v>942</v>
      </c>
      <c r="Y1369" s="16">
        <v>-1.0983726928808499</v>
      </c>
      <c r="Z1369" s="17">
        <v>0.51648955230122595</v>
      </c>
      <c r="AA1369" s="7" t="str">
        <f t="shared" si="24"/>
        <v>IMP4 U</v>
      </c>
      <c r="AB1369">
        <v>1368</v>
      </c>
      <c r="AC1369" t="s">
        <v>4920</v>
      </c>
      <c r="AD1369">
        <v>1029</v>
      </c>
    </row>
    <row r="1370" spans="1:30">
      <c r="A1370" t="s">
        <v>3061</v>
      </c>
      <c r="B1370" t="s">
        <v>3061</v>
      </c>
      <c r="C1370" s="10" t="s">
        <v>3062</v>
      </c>
      <c r="D1370" t="s">
        <v>5246</v>
      </c>
      <c r="E1370" s="3">
        <v>0</v>
      </c>
      <c r="F1370" s="3">
        <v>0</v>
      </c>
      <c r="G1370" s="3">
        <v>0</v>
      </c>
      <c r="H1370" s="3">
        <v>0</v>
      </c>
      <c r="I1370" s="3">
        <v>5001.7</v>
      </c>
      <c r="J1370" s="3">
        <v>79254</v>
      </c>
      <c r="K1370" s="3">
        <v>0</v>
      </c>
      <c r="L1370" s="3">
        <v>0</v>
      </c>
      <c r="M1370" s="3">
        <v>0</v>
      </c>
      <c r="N1370" s="3">
        <v>0</v>
      </c>
      <c r="O1370" s="3">
        <v>0</v>
      </c>
      <c r="P1370" s="3">
        <v>0</v>
      </c>
      <c r="Q1370" s="3">
        <v>0</v>
      </c>
      <c r="R1370" s="3">
        <v>0</v>
      </c>
      <c r="S1370" s="3">
        <v>25366</v>
      </c>
      <c r="T1370" s="3">
        <v>0</v>
      </c>
      <c r="U1370" s="3">
        <v>0</v>
      </c>
      <c r="V1370" s="3">
        <v>0</v>
      </c>
      <c r="W1370">
        <v>1387</v>
      </c>
      <c r="X1370">
        <v>1295</v>
      </c>
      <c r="Y1370" s="16">
        <v>-1.10510140271484</v>
      </c>
      <c r="Z1370" s="17">
        <v>0.51648955230122595</v>
      </c>
      <c r="AA1370" s="7" t="str">
        <f t="shared" si="24"/>
        <v xml:space="preserve">ZC3H8 </v>
      </c>
      <c r="AB1370">
        <v>1369</v>
      </c>
      <c r="AC1370" t="s">
        <v>6066</v>
      </c>
      <c r="AD1370">
        <v>1387</v>
      </c>
    </row>
    <row r="1371" spans="1:30">
      <c r="A1371" t="s">
        <v>276</v>
      </c>
      <c r="B1371" t="s">
        <v>276</v>
      </c>
      <c r="C1371" s="10" t="s">
        <v>277</v>
      </c>
      <c r="D1371" t="s">
        <v>4145</v>
      </c>
      <c r="E1371" s="3">
        <v>0</v>
      </c>
      <c r="F1371" s="3">
        <v>0</v>
      </c>
      <c r="G1371" s="3">
        <v>0</v>
      </c>
      <c r="H1371" s="3">
        <v>0</v>
      </c>
      <c r="I1371" s="3">
        <v>0</v>
      </c>
      <c r="J1371" s="3">
        <v>0</v>
      </c>
      <c r="K1371" s="3">
        <v>0</v>
      </c>
      <c r="L1371" s="3">
        <v>0</v>
      </c>
      <c r="M1371" s="3">
        <v>0</v>
      </c>
      <c r="N1371" s="3">
        <v>0</v>
      </c>
      <c r="O1371" s="3">
        <v>0</v>
      </c>
      <c r="P1371" s="3">
        <v>0</v>
      </c>
      <c r="Q1371" s="3">
        <v>0</v>
      </c>
      <c r="R1371" s="3">
        <v>0</v>
      </c>
      <c r="S1371" s="3">
        <v>26265</v>
      </c>
      <c r="T1371" s="3">
        <v>0</v>
      </c>
      <c r="U1371" s="3">
        <v>0</v>
      </c>
      <c r="V1371" s="3">
        <v>0</v>
      </c>
      <c r="W1371">
        <v>198</v>
      </c>
      <c r="X1371">
        <v>115</v>
      </c>
      <c r="Y1371" s="16">
        <v>-1.11347566067368</v>
      </c>
      <c r="Z1371" s="17">
        <v>0.51648955230122595</v>
      </c>
      <c r="AA1371" s="7" t="str">
        <f t="shared" si="24"/>
        <v>MRPL12</v>
      </c>
      <c r="AB1371">
        <v>1370</v>
      </c>
      <c r="AC1371" t="s">
        <v>4145</v>
      </c>
      <c r="AD1371">
        <v>198</v>
      </c>
    </row>
    <row r="1372" spans="1:30">
      <c r="A1372" t="s">
        <v>1927</v>
      </c>
      <c r="B1372" t="s">
        <v>1927</v>
      </c>
      <c r="C1372" s="10" t="s">
        <v>1928</v>
      </c>
      <c r="D1372" t="s">
        <v>4799</v>
      </c>
      <c r="E1372" s="3">
        <v>0</v>
      </c>
      <c r="F1372" s="3">
        <v>0</v>
      </c>
      <c r="G1372" s="3">
        <v>140550</v>
      </c>
      <c r="H1372" s="3">
        <v>0</v>
      </c>
      <c r="I1372" s="3">
        <v>0</v>
      </c>
      <c r="J1372" s="3">
        <v>83107</v>
      </c>
      <c r="K1372" s="3">
        <v>0</v>
      </c>
      <c r="L1372" s="3">
        <v>0</v>
      </c>
      <c r="M1372" s="3">
        <v>0</v>
      </c>
      <c r="N1372" s="3">
        <v>0</v>
      </c>
      <c r="O1372" s="3">
        <v>78280</v>
      </c>
      <c r="P1372" s="3">
        <v>115030</v>
      </c>
      <c r="Q1372" s="3">
        <v>0</v>
      </c>
      <c r="R1372" s="3">
        <v>81572</v>
      </c>
      <c r="S1372" s="3">
        <v>0</v>
      </c>
      <c r="T1372" s="3">
        <v>0</v>
      </c>
      <c r="U1372" s="3">
        <v>94980</v>
      </c>
      <c r="V1372" s="3">
        <v>11860</v>
      </c>
      <c r="W1372">
        <v>905</v>
      </c>
      <c r="X1372">
        <v>818</v>
      </c>
      <c r="Y1372" s="16">
        <v>0.45908531145227999</v>
      </c>
      <c r="Z1372" s="17">
        <v>0.89061166706500805</v>
      </c>
      <c r="AA1372" s="7" t="str">
        <f t="shared" si="24"/>
        <v>BAT2D1</v>
      </c>
      <c r="AB1372">
        <v>1371</v>
      </c>
      <c r="AC1372" t="s">
        <v>4799</v>
      </c>
      <c r="AD1372">
        <v>905</v>
      </c>
    </row>
    <row r="1373" spans="1:30">
      <c r="A1373" t="s">
        <v>2657</v>
      </c>
      <c r="B1373" t="s">
        <v>2658</v>
      </c>
      <c r="C1373" s="10" t="s">
        <v>2659</v>
      </c>
      <c r="D1373" t="s">
        <v>5091</v>
      </c>
      <c r="E1373" s="3">
        <v>0</v>
      </c>
      <c r="F1373" s="3">
        <v>0</v>
      </c>
      <c r="G1373" s="3">
        <v>0</v>
      </c>
      <c r="H1373" s="3">
        <v>0</v>
      </c>
      <c r="I1373" s="3">
        <v>0</v>
      </c>
      <c r="J1373" s="3">
        <v>0</v>
      </c>
      <c r="K1373" s="3">
        <v>0</v>
      </c>
      <c r="L1373" s="3">
        <v>0</v>
      </c>
      <c r="M1373" s="3">
        <v>0</v>
      </c>
      <c r="N1373" s="3">
        <v>0</v>
      </c>
      <c r="O1373" s="3">
        <v>0</v>
      </c>
      <c r="P1373" s="3">
        <v>0</v>
      </c>
      <c r="Q1373" s="3">
        <v>32188</v>
      </c>
      <c r="R1373" s="3">
        <v>0</v>
      </c>
      <c r="S1373" s="3">
        <v>0</v>
      </c>
      <c r="T1373" s="3">
        <v>0</v>
      </c>
      <c r="U1373" s="3">
        <v>0</v>
      </c>
      <c r="V1373" s="3">
        <v>0</v>
      </c>
      <c r="W1373">
        <v>1216</v>
      </c>
      <c r="X1373">
        <v>1126</v>
      </c>
      <c r="Y1373" s="16">
        <v>-1.1623725528925599</v>
      </c>
      <c r="Z1373" s="17">
        <v>0.51648955230122595</v>
      </c>
      <c r="AA1373" s="7" t="str">
        <f t="shared" ref="AA1373:AA1436" si="25">MID(C1373,SEARCH("Gene_Symbol=",C1373)+12,6)</f>
        <v>TIA1 I</v>
      </c>
      <c r="AB1373">
        <v>1372</v>
      </c>
      <c r="AC1373" t="s">
        <v>5091</v>
      </c>
      <c r="AD1373">
        <v>1216</v>
      </c>
    </row>
    <row r="1374" spans="1:30">
      <c r="A1374" t="s">
        <v>2087</v>
      </c>
      <c r="B1374" t="s">
        <v>2087</v>
      </c>
      <c r="C1374" s="10" t="s">
        <v>2088</v>
      </c>
      <c r="D1374" t="s">
        <v>4870</v>
      </c>
      <c r="E1374" s="3">
        <v>0</v>
      </c>
      <c r="F1374" s="3">
        <v>0</v>
      </c>
      <c r="G1374" s="3">
        <v>11625</v>
      </c>
      <c r="H1374" s="3">
        <v>44972</v>
      </c>
      <c r="I1374" s="3">
        <v>0</v>
      </c>
      <c r="J1374" s="3">
        <v>0</v>
      </c>
      <c r="K1374" s="3">
        <v>0</v>
      </c>
      <c r="L1374" s="3">
        <v>0</v>
      </c>
      <c r="M1374" s="3">
        <v>0</v>
      </c>
      <c r="N1374" s="3">
        <v>0</v>
      </c>
      <c r="O1374" s="3">
        <v>0</v>
      </c>
      <c r="P1374" s="3">
        <v>28951</v>
      </c>
      <c r="Q1374" s="3">
        <v>0</v>
      </c>
      <c r="R1374" s="3">
        <v>0</v>
      </c>
      <c r="S1374" s="3">
        <v>0</v>
      </c>
      <c r="T1374" s="3">
        <v>0</v>
      </c>
      <c r="U1374" s="3">
        <v>0</v>
      </c>
      <c r="V1374" s="3">
        <v>0</v>
      </c>
      <c r="W1374">
        <v>977</v>
      </c>
      <c r="X1374">
        <v>890</v>
      </c>
      <c r="Y1374" s="16">
        <v>-1.1368875934881499</v>
      </c>
      <c r="Z1374" s="17">
        <v>0.51648955230122595</v>
      </c>
      <c r="AA1374" s="7" t="str">
        <f t="shared" si="25"/>
        <v xml:space="preserve">GSDMA </v>
      </c>
      <c r="AB1374">
        <v>1373</v>
      </c>
      <c r="AC1374" t="s">
        <v>6067</v>
      </c>
      <c r="AD1374">
        <v>977</v>
      </c>
    </row>
    <row r="1375" spans="1:30">
      <c r="A1375" t="s">
        <v>2033</v>
      </c>
      <c r="B1375" t="s">
        <v>2033</v>
      </c>
      <c r="C1375" s="10" t="s">
        <v>2034</v>
      </c>
      <c r="D1375" t="s">
        <v>4846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  <c r="M1375" s="3">
        <v>0</v>
      </c>
      <c r="N1375" s="3">
        <v>1972400</v>
      </c>
      <c r="O1375" s="3">
        <v>0</v>
      </c>
      <c r="P1375" s="3">
        <v>0</v>
      </c>
      <c r="Q1375" s="3">
        <v>0</v>
      </c>
      <c r="R1375" s="3">
        <v>0</v>
      </c>
      <c r="S1375" s="3">
        <v>38336</v>
      </c>
      <c r="T1375" s="3">
        <v>43559</v>
      </c>
      <c r="U1375" s="3">
        <v>0</v>
      </c>
      <c r="V1375" s="3">
        <v>0</v>
      </c>
      <c r="W1375">
        <v>952</v>
      </c>
      <c r="X1375">
        <v>865</v>
      </c>
      <c r="Y1375" s="16">
        <v>-0.88609441550969203</v>
      </c>
      <c r="Z1375" s="17">
        <v>0.81583885502392905</v>
      </c>
      <c r="AA1375" s="7" t="str">
        <f t="shared" si="25"/>
        <v xml:space="preserve">UTP15 </v>
      </c>
      <c r="AB1375">
        <v>1374</v>
      </c>
      <c r="AC1375" t="s">
        <v>6068</v>
      </c>
      <c r="AD1375">
        <v>952</v>
      </c>
    </row>
    <row r="1376" spans="1:30">
      <c r="A1376" t="s">
        <v>1120</v>
      </c>
      <c r="B1376" t="s">
        <v>1120</v>
      </c>
      <c r="C1376" s="10" t="s">
        <v>1121</v>
      </c>
      <c r="D1376" t="s">
        <v>4475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  <c r="M1376" s="3">
        <v>0</v>
      </c>
      <c r="N1376" s="3">
        <v>0</v>
      </c>
      <c r="O1376" s="3">
        <v>0</v>
      </c>
      <c r="P1376" s="3">
        <v>0</v>
      </c>
      <c r="Q1376" s="3">
        <v>0</v>
      </c>
      <c r="R1376" s="3">
        <v>0</v>
      </c>
      <c r="S1376" s="3">
        <v>28909</v>
      </c>
      <c r="T1376" s="3">
        <v>0</v>
      </c>
      <c r="U1376" s="3">
        <v>0</v>
      </c>
      <c r="V1376" s="3">
        <v>0</v>
      </c>
      <c r="W1376">
        <v>554</v>
      </c>
      <c r="X1376">
        <v>470</v>
      </c>
      <c r="Y1376" s="16">
        <v>-1.1365385140875299</v>
      </c>
      <c r="Z1376" s="17">
        <v>0.51648955230122595</v>
      </c>
      <c r="AA1376" s="7" t="str">
        <f t="shared" si="25"/>
        <v xml:space="preserve">RPP38 </v>
      </c>
      <c r="AB1376">
        <v>1375</v>
      </c>
      <c r="AC1376" t="s">
        <v>6069</v>
      </c>
      <c r="AD1376">
        <v>554</v>
      </c>
    </row>
    <row r="1377" spans="1:30">
      <c r="A1377" t="s">
        <v>1186</v>
      </c>
      <c r="B1377" t="s">
        <v>1187</v>
      </c>
      <c r="C1377" s="10" t="s">
        <v>1188</v>
      </c>
      <c r="D1377" t="s">
        <v>4505</v>
      </c>
      <c r="E1377" s="3">
        <v>18533</v>
      </c>
      <c r="F1377" s="3">
        <v>0</v>
      </c>
      <c r="G1377" s="3">
        <v>144500</v>
      </c>
      <c r="H1377" s="3">
        <v>20803</v>
      </c>
      <c r="I1377" s="3">
        <v>19889</v>
      </c>
      <c r="J1377" s="3">
        <v>0</v>
      </c>
      <c r="K1377" s="3">
        <v>16628</v>
      </c>
      <c r="L1377" s="3">
        <v>477130</v>
      </c>
      <c r="M1377" s="3">
        <v>58767</v>
      </c>
      <c r="N1377" s="3">
        <v>15139</v>
      </c>
      <c r="O1377" s="3">
        <v>21781</v>
      </c>
      <c r="P1377" s="3">
        <v>0</v>
      </c>
      <c r="Q1377" s="3">
        <v>17446</v>
      </c>
      <c r="R1377" s="3">
        <v>35957</v>
      </c>
      <c r="S1377" s="3">
        <v>0</v>
      </c>
      <c r="T1377" s="3">
        <v>13875</v>
      </c>
      <c r="U1377" s="3">
        <v>0</v>
      </c>
      <c r="V1377" s="3">
        <v>32644</v>
      </c>
      <c r="W1377">
        <v>585</v>
      </c>
      <c r="X1377">
        <v>500</v>
      </c>
      <c r="Y1377" s="16">
        <v>-1.9829697598904E-3</v>
      </c>
      <c r="Z1377" s="17">
        <v>0.99937311455187905</v>
      </c>
      <c r="AA1377" s="7" t="str">
        <f t="shared" si="25"/>
        <v>CALR C</v>
      </c>
      <c r="AB1377">
        <v>1376</v>
      </c>
      <c r="AC1377" t="s">
        <v>4505</v>
      </c>
      <c r="AD1377">
        <v>585</v>
      </c>
    </row>
    <row r="1378" spans="1:30">
      <c r="A1378" t="s">
        <v>3296</v>
      </c>
      <c r="B1378" t="s">
        <v>3297</v>
      </c>
      <c r="C1378" s="10" t="s">
        <v>3298</v>
      </c>
      <c r="D1378" t="s">
        <v>5333</v>
      </c>
      <c r="E1378" s="3">
        <v>32902</v>
      </c>
      <c r="F1378" s="3">
        <v>0</v>
      </c>
      <c r="G1378" s="3">
        <v>0</v>
      </c>
      <c r="H1378" s="3">
        <v>183150</v>
      </c>
      <c r="I1378" s="3">
        <v>561870</v>
      </c>
      <c r="J1378" s="3">
        <v>171300</v>
      </c>
      <c r="K1378" s="3">
        <v>50951</v>
      </c>
      <c r="L1378" s="3">
        <v>0</v>
      </c>
      <c r="M1378" s="3">
        <v>0</v>
      </c>
      <c r="N1378" s="3">
        <v>0</v>
      </c>
      <c r="O1378" s="3">
        <v>88065</v>
      </c>
      <c r="P1378" s="3">
        <v>0</v>
      </c>
      <c r="Q1378" s="3">
        <v>212770</v>
      </c>
      <c r="R1378" s="3">
        <v>546590</v>
      </c>
      <c r="S1378" s="3">
        <v>188950</v>
      </c>
      <c r="T1378" s="3">
        <v>118970</v>
      </c>
      <c r="U1378" s="3">
        <v>0</v>
      </c>
      <c r="V1378" s="3">
        <v>191630</v>
      </c>
      <c r="W1378">
        <v>1489</v>
      </c>
      <c r="X1378">
        <v>1394</v>
      </c>
      <c r="Y1378" s="16">
        <v>-0.316092746583859</v>
      </c>
      <c r="Z1378" s="17">
        <v>0.93316153991080797</v>
      </c>
      <c r="AA1378" s="7" t="str">
        <f t="shared" si="25"/>
        <v xml:space="preserve">SRPK1 </v>
      </c>
      <c r="AB1378">
        <v>1377</v>
      </c>
      <c r="AC1378" t="s">
        <v>6070</v>
      </c>
      <c r="AD1378">
        <v>1489</v>
      </c>
    </row>
    <row r="1379" spans="1:30">
      <c r="A1379" t="s">
        <v>3324</v>
      </c>
      <c r="B1379" t="s">
        <v>3324</v>
      </c>
      <c r="C1379" s="10" t="s">
        <v>3325</v>
      </c>
      <c r="D1379" t="s">
        <v>5343</v>
      </c>
      <c r="E1379" s="3">
        <v>0</v>
      </c>
      <c r="F1379" s="3">
        <v>0</v>
      </c>
      <c r="G1379" s="3">
        <v>10958</v>
      </c>
      <c r="H1379" s="3">
        <v>0</v>
      </c>
      <c r="I1379" s="3">
        <v>0</v>
      </c>
      <c r="J1379" s="3">
        <v>0</v>
      </c>
      <c r="K1379" s="3">
        <v>0</v>
      </c>
      <c r="L1379" s="3">
        <v>0</v>
      </c>
      <c r="M1379" s="3">
        <v>0</v>
      </c>
      <c r="N1379" s="3">
        <v>0</v>
      </c>
      <c r="O1379" s="3">
        <v>0</v>
      </c>
      <c r="P1379" s="3">
        <v>30648</v>
      </c>
      <c r="Q1379" s="3">
        <v>0</v>
      </c>
      <c r="R1379" s="3">
        <v>0</v>
      </c>
      <c r="S1379" s="3">
        <v>0</v>
      </c>
      <c r="T1379" s="3">
        <v>0</v>
      </c>
      <c r="U1379" s="3">
        <v>0</v>
      </c>
      <c r="V1379" s="3">
        <v>0</v>
      </c>
      <c r="W1379">
        <v>1499</v>
      </c>
      <c r="X1379">
        <v>1404</v>
      </c>
      <c r="Y1379" s="16">
        <v>-1.1505842184039801</v>
      </c>
      <c r="Z1379" s="17">
        <v>0.51648955230122595</v>
      </c>
      <c r="AA1379" s="7" t="str">
        <f t="shared" si="25"/>
        <v>AKR1B1</v>
      </c>
      <c r="AB1379">
        <v>1378</v>
      </c>
      <c r="AC1379" t="s">
        <v>5343</v>
      </c>
      <c r="AD1379">
        <v>1499</v>
      </c>
    </row>
    <row r="1380" spans="1:30">
      <c r="A1380" t="s">
        <v>604</v>
      </c>
      <c r="B1380" t="s">
        <v>605</v>
      </c>
      <c r="C1380" s="10" t="s">
        <v>606</v>
      </c>
      <c r="D1380" t="s">
        <v>4279</v>
      </c>
      <c r="E1380" s="3">
        <v>9110.7999999999993</v>
      </c>
      <c r="F1380" s="3">
        <v>0</v>
      </c>
      <c r="G1380" s="3">
        <v>801670</v>
      </c>
      <c r="H1380" s="3">
        <v>151190</v>
      </c>
      <c r="I1380" s="3">
        <v>0</v>
      </c>
      <c r="J1380" s="3">
        <v>95436</v>
      </c>
      <c r="K1380" s="3">
        <v>86765</v>
      </c>
      <c r="L1380" s="3">
        <v>121670</v>
      </c>
      <c r="M1380" s="3">
        <v>0</v>
      </c>
      <c r="N1380" s="3">
        <v>50357</v>
      </c>
      <c r="O1380" s="3">
        <v>0</v>
      </c>
      <c r="P1380" s="3">
        <v>304850</v>
      </c>
      <c r="Q1380" s="3">
        <v>138730</v>
      </c>
      <c r="R1380" s="3">
        <v>127950</v>
      </c>
      <c r="S1380" s="3">
        <v>0</v>
      </c>
      <c r="T1380" s="3">
        <v>183250</v>
      </c>
      <c r="U1380" s="3">
        <v>0</v>
      </c>
      <c r="V1380" s="3">
        <v>54091</v>
      </c>
      <c r="W1380">
        <v>341</v>
      </c>
      <c r="X1380">
        <v>257</v>
      </c>
      <c r="Y1380" s="16">
        <v>-0.24527939847060901</v>
      </c>
      <c r="Z1380" s="17">
        <v>0.944465810393051</v>
      </c>
      <c r="AA1380" s="7" t="str">
        <f t="shared" si="25"/>
        <v>LCP1 P</v>
      </c>
      <c r="AB1380">
        <v>1379</v>
      </c>
      <c r="AC1380" t="s">
        <v>4279</v>
      </c>
      <c r="AD1380">
        <v>341</v>
      </c>
    </row>
    <row r="1381" spans="1:30">
      <c r="A1381" t="s">
        <v>1319</v>
      </c>
      <c r="B1381" t="s">
        <v>1319</v>
      </c>
      <c r="C1381" s="10" t="s">
        <v>1320</v>
      </c>
      <c r="D1381" t="s">
        <v>4553</v>
      </c>
      <c r="E1381" s="3">
        <v>0</v>
      </c>
      <c r="F1381" s="3">
        <v>110610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  <c r="M1381" s="3">
        <v>0</v>
      </c>
      <c r="N1381" s="3">
        <v>0</v>
      </c>
      <c r="O1381" s="3">
        <v>0</v>
      </c>
      <c r="P1381" s="3">
        <v>0</v>
      </c>
      <c r="Q1381" s="3">
        <v>0</v>
      </c>
      <c r="R1381" s="3">
        <v>0</v>
      </c>
      <c r="S1381" s="3">
        <v>31551</v>
      </c>
      <c r="T1381" s="3">
        <v>0</v>
      </c>
      <c r="U1381" s="3">
        <v>0</v>
      </c>
      <c r="V1381" s="3">
        <v>0</v>
      </c>
      <c r="W1381">
        <v>640</v>
      </c>
      <c r="X1381">
        <v>555</v>
      </c>
      <c r="Y1381" s="16">
        <v>-1.15756635188204</v>
      </c>
      <c r="Z1381" s="17">
        <v>0.51648955230122595</v>
      </c>
      <c r="AA1381" s="7" t="str">
        <f t="shared" si="25"/>
        <v xml:space="preserve">MRPL4 </v>
      </c>
      <c r="AB1381">
        <v>1380</v>
      </c>
      <c r="AC1381" t="s">
        <v>6071</v>
      </c>
      <c r="AD1381">
        <v>640</v>
      </c>
    </row>
    <row r="1382" spans="1:30">
      <c r="A1382" t="s">
        <v>3605</v>
      </c>
      <c r="B1382" t="s">
        <v>3605</v>
      </c>
      <c r="C1382" s="10" t="s">
        <v>3606</v>
      </c>
      <c r="D1382" t="s">
        <v>4072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  <c r="M1382" s="3">
        <v>0</v>
      </c>
      <c r="N1382" s="3">
        <v>0</v>
      </c>
      <c r="O1382" s="3">
        <v>0</v>
      </c>
      <c r="P1382" s="3">
        <v>0</v>
      </c>
      <c r="Q1382" s="3">
        <v>0</v>
      </c>
      <c r="R1382" s="3">
        <v>0</v>
      </c>
      <c r="S1382" s="3">
        <v>31709</v>
      </c>
      <c r="T1382" s="3">
        <v>0</v>
      </c>
      <c r="U1382" s="3">
        <v>0</v>
      </c>
      <c r="V1382" s="3">
        <v>0</v>
      </c>
      <c r="W1382">
        <v>1617</v>
      </c>
      <c r="X1382">
        <v>1520</v>
      </c>
      <c r="Y1382" s="16">
        <v>-1.15876745995691</v>
      </c>
      <c r="Z1382" s="17">
        <v>0.51648955230122595</v>
      </c>
      <c r="AA1382" s="7" t="str">
        <f t="shared" si="25"/>
        <v>C16orf</v>
      </c>
      <c r="AB1382">
        <v>1381</v>
      </c>
      <c r="AC1382" t="s">
        <v>4072</v>
      </c>
      <c r="AD1382">
        <v>1617</v>
      </c>
    </row>
    <row r="1383" spans="1:30">
      <c r="A1383" t="s">
        <v>2845</v>
      </c>
      <c r="B1383" t="s">
        <v>2845</v>
      </c>
      <c r="C1383" s="10" t="s">
        <v>2846</v>
      </c>
      <c r="D1383" t="s">
        <v>5166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  <c r="M1383" s="3">
        <v>0</v>
      </c>
      <c r="N1383" s="3">
        <v>0</v>
      </c>
      <c r="O1383" s="3">
        <v>0</v>
      </c>
      <c r="P1383" s="3">
        <v>0</v>
      </c>
      <c r="Q1383" s="3">
        <v>0</v>
      </c>
      <c r="R1383" s="3">
        <v>0</v>
      </c>
      <c r="S1383" s="3">
        <v>33417</v>
      </c>
      <c r="T1383" s="3">
        <v>0</v>
      </c>
      <c r="U1383" s="3">
        <v>0</v>
      </c>
      <c r="V1383" s="3">
        <v>0</v>
      </c>
      <c r="W1383">
        <v>1298</v>
      </c>
      <c r="X1383">
        <v>1206</v>
      </c>
      <c r="Y1383" s="16">
        <v>-1.17138243354951</v>
      </c>
      <c r="Z1383" s="17">
        <v>0.51648955230122595</v>
      </c>
      <c r="AA1383" s="7" t="str">
        <f t="shared" si="25"/>
        <v>POLRMT</v>
      </c>
      <c r="AB1383">
        <v>1382</v>
      </c>
      <c r="AC1383" t="s">
        <v>5166</v>
      </c>
      <c r="AD1383">
        <v>1298</v>
      </c>
    </row>
    <row r="1384" spans="1:30">
      <c r="A1384" t="s">
        <v>348</v>
      </c>
      <c r="B1384" t="s">
        <v>348</v>
      </c>
      <c r="C1384" s="10" t="s">
        <v>349</v>
      </c>
      <c r="D1384" t="s">
        <v>4174</v>
      </c>
      <c r="E1384" s="3">
        <v>27313</v>
      </c>
      <c r="F1384" s="3">
        <v>109710</v>
      </c>
      <c r="G1384" s="3">
        <v>0</v>
      </c>
      <c r="H1384" s="3">
        <v>0</v>
      </c>
      <c r="I1384" s="3">
        <v>0</v>
      </c>
      <c r="J1384" s="3">
        <v>0</v>
      </c>
      <c r="K1384" s="3">
        <v>47805</v>
      </c>
      <c r="L1384" s="3">
        <v>95126</v>
      </c>
      <c r="M1384" s="3">
        <v>0</v>
      </c>
      <c r="N1384" s="3">
        <v>26364</v>
      </c>
      <c r="O1384" s="3">
        <v>0</v>
      </c>
      <c r="P1384" s="3">
        <v>0</v>
      </c>
      <c r="Q1384" s="3">
        <v>0</v>
      </c>
      <c r="R1384" s="3">
        <v>0</v>
      </c>
      <c r="S1384" s="3">
        <v>0</v>
      </c>
      <c r="T1384" s="3">
        <v>0</v>
      </c>
      <c r="U1384" s="3">
        <v>0</v>
      </c>
      <c r="V1384" s="3">
        <v>0</v>
      </c>
      <c r="W1384">
        <v>229</v>
      </c>
      <c r="X1384">
        <v>146</v>
      </c>
      <c r="Y1384" s="16">
        <v>-1.11438027585741</v>
      </c>
      <c r="Z1384" s="17">
        <v>0.51648955230122595</v>
      </c>
      <c r="AA1384" s="7" t="str">
        <f t="shared" si="25"/>
        <v>COX4I1</v>
      </c>
      <c r="AB1384">
        <v>1383</v>
      </c>
      <c r="AC1384" t="s">
        <v>4174</v>
      </c>
      <c r="AD1384">
        <v>229</v>
      </c>
    </row>
    <row r="1385" spans="1:30">
      <c r="A1385" t="s">
        <v>1274</v>
      </c>
      <c r="B1385" t="s">
        <v>1274</v>
      </c>
      <c r="C1385" s="10" t="s">
        <v>1275</v>
      </c>
      <c r="D1385" t="s">
        <v>4535</v>
      </c>
      <c r="E1385" s="3">
        <v>10293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0</v>
      </c>
      <c r="L1385" s="3">
        <v>0</v>
      </c>
      <c r="M1385" s="3">
        <v>0</v>
      </c>
      <c r="N1385" s="3">
        <v>0</v>
      </c>
      <c r="O1385" s="3">
        <v>0</v>
      </c>
      <c r="P1385" s="3">
        <v>0</v>
      </c>
      <c r="Q1385" s="3">
        <v>40662</v>
      </c>
      <c r="R1385" s="3">
        <v>0</v>
      </c>
      <c r="S1385" s="3">
        <v>0</v>
      </c>
      <c r="T1385" s="3">
        <v>0</v>
      </c>
      <c r="U1385" s="3">
        <v>0</v>
      </c>
      <c r="V1385" s="3">
        <v>0</v>
      </c>
      <c r="W1385">
        <v>621</v>
      </c>
      <c r="X1385">
        <v>536</v>
      </c>
      <c r="Y1385" s="16">
        <v>-1.2185655928059</v>
      </c>
      <c r="Z1385" s="17">
        <v>0.51648955230122595</v>
      </c>
      <c r="AA1385" s="7" t="str">
        <f t="shared" si="25"/>
        <v>TFRC T</v>
      </c>
      <c r="AB1385">
        <v>1384</v>
      </c>
      <c r="AC1385" t="s">
        <v>4535</v>
      </c>
      <c r="AD1385">
        <v>621</v>
      </c>
    </row>
    <row r="1386" spans="1:30">
      <c r="A1386" t="s">
        <v>78</v>
      </c>
      <c r="B1386" t="s">
        <v>78</v>
      </c>
      <c r="C1386" s="10" t="s">
        <v>79</v>
      </c>
      <c r="D1386" t="s">
        <v>4066</v>
      </c>
      <c r="E1386" s="3">
        <v>0</v>
      </c>
      <c r="F1386" s="3">
        <v>5100.2</v>
      </c>
      <c r="G1386" s="3">
        <v>0</v>
      </c>
      <c r="H1386" s="3">
        <v>0</v>
      </c>
      <c r="I1386" s="3">
        <v>0</v>
      </c>
      <c r="J1386" s="3">
        <v>0</v>
      </c>
      <c r="K1386" s="3">
        <v>0</v>
      </c>
      <c r="L1386" s="3">
        <v>14992</v>
      </c>
      <c r="M1386" s="3">
        <v>0</v>
      </c>
      <c r="N1386" s="3">
        <v>1655.9</v>
      </c>
      <c r="O1386" s="3">
        <v>1140.2</v>
      </c>
      <c r="P1386" s="3">
        <v>0</v>
      </c>
      <c r="Q1386" s="3">
        <v>1408.9</v>
      </c>
      <c r="R1386" s="3">
        <v>0</v>
      </c>
      <c r="S1386" s="3">
        <v>0</v>
      </c>
      <c r="T1386" s="3">
        <v>0</v>
      </c>
      <c r="U1386" s="3">
        <v>0</v>
      </c>
      <c r="V1386" s="3">
        <v>0</v>
      </c>
      <c r="W1386">
        <v>115</v>
      </c>
      <c r="X1386">
        <v>32</v>
      </c>
      <c r="Y1386" s="16">
        <v>-1.2181268271435099</v>
      </c>
      <c r="Z1386" s="17">
        <v>0.173508750803682</v>
      </c>
      <c r="AA1386" s="7" t="str">
        <f t="shared" si="25"/>
        <v>GCN1L1</v>
      </c>
      <c r="AB1386">
        <v>1385</v>
      </c>
      <c r="AC1386" t="s">
        <v>4066</v>
      </c>
      <c r="AD1386">
        <v>115</v>
      </c>
    </row>
    <row r="1387" spans="1:30">
      <c r="A1387" t="s">
        <v>2843</v>
      </c>
      <c r="B1387" t="s">
        <v>2843</v>
      </c>
      <c r="C1387" s="10" t="s">
        <v>2844</v>
      </c>
      <c r="D1387" t="s">
        <v>5580</v>
      </c>
      <c r="E1387" s="3">
        <v>130840</v>
      </c>
      <c r="F1387" s="3">
        <v>0</v>
      </c>
      <c r="G1387" s="3">
        <v>63405</v>
      </c>
      <c r="H1387" s="3">
        <v>0</v>
      </c>
      <c r="I1387" s="3">
        <v>0</v>
      </c>
      <c r="J1387" s="3">
        <v>0</v>
      </c>
      <c r="K1387" s="3">
        <v>89964</v>
      </c>
      <c r="L1387" s="3">
        <v>472170</v>
      </c>
      <c r="M1387" s="3">
        <v>0</v>
      </c>
      <c r="N1387" s="3">
        <v>27300</v>
      </c>
      <c r="O1387" s="3">
        <v>0</v>
      </c>
      <c r="P1387" s="3">
        <v>0</v>
      </c>
      <c r="Q1387" s="3">
        <v>0</v>
      </c>
      <c r="R1387" s="3">
        <v>0</v>
      </c>
      <c r="S1387" s="3">
        <v>0</v>
      </c>
      <c r="T1387" s="3">
        <v>0</v>
      </c>
      <c r="U1387" s="3">
        <v>0</v>
      </c>
      <c r="V1387" s="3">
        <v>0</v>
      </c>
      <c r="W1387">
        <v>1297</v>
      </c>
      <c r="X1387">
        <v>1205</v>
      </c>
      <c r="Y1387" s="16">
        <v>-1.1227688884491001</v>
      </c>
      <c r="Z1387" s="17">
        <v>0.51648955230122595</v>
      </c>
      <c r="AA1387" s="7" t="e">
        <f t="shared" si="25"/>
        <v>#VALUE!</v>
      </c>
      <c r="AB1387">
        <v>1386</v>
      </c>
      <c r="AC1387" t="s">
        <v>5580</v>
      </c>
      <c r="AD1387">
        <v>1297</v>
      </c>
    </row>
    <row r="1388" spans="1:30">
      <c r="A1388" t="s">
        <v>56</v>
      </c>
      <c r="B1388" t="s">
        <v>56</v>
      </c>
      <c r="C1388" s="10" t="s">
        <v>57</v>
      </c>
      <c r="D1388" t="s">
        <v>4057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87769</v>
      </c>
      <c r="K1388" s="3">
        <v>0</v>
      </c>
      <c r="L1388" s="3">
        <v>0</v>
      </c>
      <c r="M1388" s="3">
        <v>0</v>
      </c>
      <c r="N1388" s="3">
        <v>0</v>
      </c>
      <c r="O1388" s="3">
        <v>0</v>
      </c>
      <c r="P1388" s="3">
        <v>0</v>
      </c>
      <c r="Q1388" s="3">
        <v>0</v>
      </c>
      <c r="R1388" s="3">
        <v>0</v>
      </c>
      <c r="S1388" s="3">
        <v>36029</v>
      </c>
      <c r="T1388" s="3">
        <v>0</v>
      </c>
      <c r="U1388" s="3">
        <v>0</v>
      </c>
      <c r="V1388" s="3">
        <v>0</v>
      </c>
      <c r="W1388">
        <v>106</v>
      </c>
      <c r="X1388">
        <v>23</v>
      </c>
      <c r="Y1388" s="16">
        <v>-1.1894784982106901</v>
      </c>
      <c r="Z1388" s="17">
        <v>0.51648955230122595</v>
      </c>
      <c r="AA1388" s="7" t="str">
        <f t="shared" si="25"/>
        <v>MRPL16</v>
      </c>
      <c r="AB1388">
        <v>1387</v>
      </c>
      <c r="AC1388" t="s">
        <v>4057</v>
      </c>
      <c r="AD1388">
        <v>106</v>
      </c>
    </row>
    <row r="1389" spans="1:30">
      <c r="A1389" t="s">
        <v>3857</v>
      </c>
      <c r="B1389" t="s">
        <v>3857</v>
      </c>
      <c r="C1389" s="10" t="s">
        <v>3858</v>
      </c>
      <c r="D1389" t="s">
        <v>4141</v>
      </c>
      <c r="E1389" s="3">
        <v>0</v>
      </c>
      <c r="F1389" s="3">
        <v>0</v>
      </c>
      <c r="G1389" s="3">
        <v>0</v>
      </c>
      <c r="H1389" s="3">
        <v>0</v>
      </c>
      <c r="I1389" s="3">
        <v>0</v>
      </c>
      <c r="J1389" s="3">
        <v>0</v>
      </c>
      <c r="K1389" s="3">
        <v>0</v>
      </c>
      <c r="L1389" s="3">
        <v>0</v>
      </c>
      <c r="M1389" s="3">
        <v>0</v>
      </c>
      <c r="N1389" s="3">
        <v>0</v>
      </c>
      <c r="O1389" s="3">
        <v>0</v>
      </c>
      <c r="P1389" s="3">
        <v>37283</v>
      </c>
      <c r="Q1389" s="3">
        <v>0</v>
      </c>
      <c r="R1389" s="3">
        <v>0</v>
      </c>
      <c r="S1389" s="3">
        <v>0</v>
      </c>
      <c r="T1389" s="3">
        <v>0</v>
      </c>
      <c r="U1389" s="3">
        <v>0</v>
      </c>
      <c r="V1389" s="3">
        <v>0</v>
      </c>
      <c r="W1389">
        <v>1721</v>
      </c>
      <c r="X1389">
        <v>1623</v>
      </c>
      <c r="Y1389" s="16">
        <v>-1.19770505526243</v>
      </c>
      <c r="Z1389" s="17">
        <v>0.51648955230122595</v>
      </c>
      <c r="AA1389" s="7" t="str">
        <f t="shared" si="25"/>
        <v>LOC100</v>
      </c>
      <c r="AB1389">
        <v>1388</v>
      </c>
      <c r="AC1389" t="s">
        <v>4141</v>
      </c>
      <c r="AD1389">
        <v>1721</v>
      </c>
    </row>
    <row r="1390" spans="1:30">
      <c r="A1390" t="s">
        <v>2491</v>
      </c>
      <c r="B1390" t="s">
        <v>2492</v>
      </c>
      <c r="C1390" s="10" t="s">
        <v>2493</v>
      </c>
      <c r="D1390" t="s">
        <v>5030</v>
      </c>
      <c r="E1390" s="3">
        <v>266540</v>
      </c>
      <c r="F1390" s="3">
        <v>992990</v>
      </c>
      <c r="G1390" s="3">
        <v>305670</v>
      </c>
      <c r="H1390" s="3">
        <v>199990</v>
      </c>
      <c r="I1390" s="3">
        <v>982180</v>
      </c>
      <c r="J1390" s="3">
        <v>1956700</v>
      </c>
      <c r="K1390" s="3">
        <v>369510</v>
      </c>
      <c r="L1390" s="3">
        <v>1002700</v>
      </c>
      <c r="M1390" s="3">
        <v>139410</v>
      </c>
      <c r="N1390" s="3">
        <v>77726</v>
      </c>
      <c r="O1390" s="3">
        <v>49190</v>
      </c>
      <c r="P1390" s="3">
        <v>278150</v>
      </c>
      <c r="Q1390" s="3">
        <v>490310</v>
      </c>
      <c r="R1390" s="3">
        <v>24977</v>
      </c>
      <c r="S1390" s="3">
        <v>1540600</v>
      </c>
      <c r="T1390" s="3">
        <v>136530</v>
      </c>
      <c r="U1390" s="3">
        <v>392510</v>
      </c>
      <c r="V1390" s="3">
        <v>147500</v>
      </c>
      <c r="W1390">
        <v>1148</v>
      </c>
      <c r="X1390">
        <v>1059</v>
      </c>
      <c r="Y1390" s="16">
        <v>0.27312812475814302</v>
      </c>
      <c r="Z1390" s="17">
        <v>0.84831716528581402</v>
      </c>
      <c r="AA1390" s="7" t="str">
        <f t="shared" si="25"/>
        <v>EIF2S1</v>
      </c>
      <c r="AB1390">
        <v>1389</v>
      </c>
      <c r="AC1390" t="s">
        <v>5030</v>
      </c>
      <c r="AD1390">
        <v>1148</v>
      </c>
    </row>
    <row r="1391" spans="1:30">
      <c r="A1391" t="s">
        <v>1443</v>
      </c>
      <c r="B1391" t="s">
        <v>1443</v>
      </c>
      <c r="C1391" s="10" t="s">
        <v>1444</v>
      </c>
      <c r="D1391" t="s">
        <v>4603</v>
      </c>
      <c r="E1391" s="3">
        <v>0</v>
      </c>
      <c r="F1391" s="3">
        <v>1167700</v>
      </c>
      <c r="G1391" s="3">
        <v>0</v>
      </c>
      <c r="H1391" s="3">
        <v>3371700</v>
      </c>
      <c r="I1391" s="3">
        <v>0</v>
      </c>
      <c r="J1391" s="3">
        <v>0</v>
      </c>
      <c r="K1391" s="3">
        <v>0</v>
      </c>
      <c r="L1391" s="3">
        <v>0</v>
      </c>
      <c r="M1391" s="3">
        <v>0</v>
      </c>
      <c r="N1391" s="3">
        <v>0</v>
      </c>
      <c r="O1391" s="3">
        <v>267400</v>
      </c>
      <c r="P1391" s="3">
        <v>0</v>
      </c>
      <c r="Q1391" s="3">
        <v>3218700</v>
      </c>
      <c r="R1391" s="3">
        <v>2545600</v>
      </c>
      <c r="S1391" s="3">
        <v>7376300</v>
      </c>
      <c r="T1391" s="3">
        <v>915580</v>
      </c>
      <c r="U1391" s="3">
        <v>1323100</v>
      </c>
      <c r="V1391" s="3">
        <v>0</v>
      </c>
      <c r="W1391">
        <v>692</v>
      </c>
      <c r="X1391">
        <v>607</v>
      </c>
      <c r="Y1391" s="16">
        <v>-0.57684877375968902</v>
      </c>
      <c r="Z1391" s="17">
        <v>0.90915899686074797</v>
      </c>
      <c r="AA1391" s="7" t="str">
        <f t="shared" si="25"/>
        <v>NGFRAP</v>
      </c>
      <c r="AB1391">
        <v>1390</v>
      </c>
      <c r="AC1391" t="s">
        <v>4603</v>
      </c>
      <c r="AD1391">
        <v>692</v>
      </c>
    </row>
    <row r="1392" spans="1:30">
      <c r="A1392" t="s">
        <v>500</v>
      </c>
      <c r="B1392" t="s">
        <v>500</v>
      </c>
      <c r="C1392" s="10" t="s">
        <v>501</v>
      </c>
      <c r="D1392" t="s">
        <v>4237</v>
      </c>
      <c r="E1392" s="3">
        <v>32346</v>
      </c>
      <c r="F1392" s="3">
        <v>60869</v>
      </c>
      <c r="G1392" s="3">
        <v>0</v>
      </c>
      <c r="H1392" s="3">
        <v>21023</v>
      </c>
      <c r="I1392" s="3">
        <v>0</v>
      </c>
      <c r="J1392" s="3">
        <v>0</v>
      </c>
      <c r="K1392" s="3">
        <v>83164</v>
      </c>
      <c r="L1392" s="3">
        <v>171140</v>
      </c>
      <c r="M1392" s="3">
        <v>247100</v>
      </c>
      <c r="N1392" s="3">
        <v>0</v>
      </c>
      <c r="O1392" s="3">
        <v>0</v>
      </c>
      <c r="P1392" s="3">
        <v>0</v>
      </c>
      <c r="Q1392" s="3">
        <v>46791</v>
      </c>
      <c r="R1392" s="3">
        <v>0</v>
      </c>
      <c r="S1392" s="3">
        <v>0</v>
      </c>
      <c r="T1392" s="3">
        <v>0</v>
      </c>
      <c r="U1392" s="3">
        <v>0</v>
      </c>
      <c r="V1392" s="3">
        <v>0</v>
      </c>
      <c r="W1392">
        <v>296</v>
      </c>
      <c r="X1392">
        <v>213</v>
      </c>
      <c r="Y1392" s="16">
        <v>-1.25232390688727</v>
      </c>
      <c r="Z1392" s="17">
        <v>0.51648955230122595</v>
      </c>
      <c r="AA1392" s="7" t="str">
        <f t="shared" si="25"/>
        <v>PTPLAD</v>
      </c>
      <c r="AB1392">
        <v>1391</v>
      </c>
      <c r="AC1392" t="s">
        <v>4237</v>
      </c>
      <c r="AD1392">
        <v>296</v>
      </c>
    </row>
    <row r="1393" spans="1:30">
      <c r="A1393" t="s">
        <v>861</v>
      </c>
      <c r="B1393" t="s">
        <v>862</v>
      </c>
      <c r="C1393" s="10" t="s">
        <v>863</v>
      </c>
      <c r="D1393" t="s">
        <v>4375</v>
      </c>
      <c r="E1393" s="3">
        <v>43358</v>
      </c>
      <c r="F1393" s="3">
        <v>44850</v>
      </c>
      <c r="G1393" s="3">
        <v>6730.6</v>
      </c>
      <c r="H1393" s="3">
        <v>34919</v>
      </c>
      <c r="I1393" s="3">
        <v>0</v>
      </c>
      <c r="J1393" s="3">
        <v>0</v>
      </c>
      <c r="K1393" s="3">
        <v>0</v>
      </c>
      <c r="L1393" s="3">
        <v>0</v>
      </c>
      <c r="M1393" s="3">
        <v>0</v>
      </c>
      <c r="N1393" s="3">
        <v>30402</v>
      </c>
      <c r="O1393" s="3">
        <v>0</v>
      </c>
      <c r="P1393" s="3">
        <v>0</v>
      </c>
      <c r="Q1393" s="3">
        <v>0</v>
      </c>
      <c r="R1393" s="3">
        <v>0</v>
      </c>
      <c r="S1393" s="3">
        <v>0</v>
      </c>
      <c r="T1393" s="3">
        <v>0</v>
      </c>
      <c r="U1393" s="3">
        <v>0</v>
      </c>
      <c r="V1393" s="3">
        <v>0</v>
      </c>
      <c r="W1393">
        <v>444</v>
      </c>
      <c r="X1393">
        <v>360</v>
      </c>
      <c r="Y1393" s="16">
        <v>-1.1486464357072801</v>
      </c>
      <c r="Z1393" s="17">
        <v>0.51648955230122595</v>
      </c>
      <c r="AA1393" s="7" t="str">
        <f t="shared" si="25"/>
        <v xml:space="preserve">SEPT2 </v>
      </c>
      <c r="AB1393">
        <v>1392</v>
      </c>
      <c r="AC1393" s="14">
        <v>37500</v>
      </c>
      <c r="AD1393">
        <v>444</v>
      </c>
    </row>
    <row r="1394" spans="1:30">
      <c r="A1394" t="s">
        <v>1893</v>
      </c>
      <c r="B1394" t="s">
        <v>1893</v>
      </c>
      <c r="C1394" s="10" t="s">
        <v>1894</v>
      </c>
      <c r="D1394" t="s">
        <v>4786</v>
      </c>
      <c r="E1394" s="3">
        <v>0</v>
      </c>
      <c r="F1394" s="3">
        <v>0</v>
      </c>
      <c r="G1394" s="3">
        <v>0</v>
      </c>
      <c r="H1394" s="3">
        <v>16124</v>
      </c>
      <c r="I1394" s="3">
        <v>0</v>
      </c>
      <c r="J1394" s="3">
        <v>0</v>
      </c>
      <c r="K1394" s="3">
        <v>0</v>
      </c>
      <c r="L1394" s="3">
        <v>0</v>
      </c>
      <c r="M1394" s="3">
        <v>0</v>
      </c>
      <c r="N1394" s="3">
        <v>0</v>
      </c>
      <c r="O1394" s="3">
        <v>0</v>
      </c>
      <c r="P1394" s="3">
        <v>0</v>
      </c>
      <c r="Q1394" s="3">
        <v>0</v>
      </c>
      <c r="R1394" s="3">
        <v>0</v>
      </c>
      <c r="S1394" s="3">
        <v>42372</v>
      </c>
      <c r="T1394" s="3">
        <v>0</v>
      </c>
      <c r="U1394" s="3">
        <v>0</v>
      </c>
      <c r="V1394" s="3">
        <v>0</v>
      </c>
      <c r="W1394">
        <v>891</v>
      </c>
      <c r="X1394">
        <v>804</v>
      </c>
      <c r="Y1394" s="16">
        <v>-1.2284706010801301</v>
      </c>
      <c r="Z1394" s="17">
        <v>0.51648955230122595</v>
      </c>
      <c r="AA1394" s="7" t="str">
        <f t="shared" si="25"/>
        <v>NAF1 H</v>
      </c>
      <c r="AB1394">
        <v>1393</v>
      </c>
      <c r="AC1394" t="s">
        <v>4786</v>
      </c>
      <c r="AD1394">
        <v>891</v>
      </c>
    </row>
    <row r="1395" spans="1:30">
      <c r="A1395" t="s">
        <v>3570</v>
      </c>
      <c r="B1395" t="s">
        <v>3570</v>
      </c>
      <c r="C1395" s="10" t="s">
        <v>3571</v>
      </c>
      <c r="D1395" t="s">
        <v>5430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0</v>
      </c>
      <c r="L1395" s="3">
        <v>0</v>
      </c>
      <c r="M1395" s="3">
        <v>0</v>
      </c>
      <c r="N1395" s="3">
        <v>0</v>
      </c>
      <c r="O1395" s="3">
        <v>0</v>
      </c>
      <c r="P1395" s="3">
        <v>0</v>
      </c>
      <c r="Q1395" s="3">
        <v>0</v>
      </c>
      <c r="R1395" s="3">
        <v>0</v>
      </c>
      <c r="S1395" s="3">
        <v>44612</v>
      </c>
      <c r="T1395" s="3">
        <v>0</v>
      </c>
      <c r="U1395" s="3">
        <v>0</v>
      </c>
      <c r="V1395" s="3">
        <v>0</v>
      </c>
      <c r="W1395">
        <v>1603</v>
      </c>
      <c r="X1395">
        <v>1506</v>
      </c>
      <c r="Y1395" s="16">
        <v>-1.2408573677589401</v>
      </c>
      <c r="Z1395" s="17">
        <v>0.51648955230122595</v>
      </c>
      <c r="AA1395" s="7" t="str">
        <f t="shared" si="25"/>
        <v>POLR1E</v>
      </c>
      <c r="AB1395">
        <v>1394</v>
      </c>
      <c r="AC1395" t="s">
        <v>5430</v>
      </c>
      <c r="AD1395">
        <v>1603</v>
      </c>
    </row>
    <row r="1396" spans="1:30">
      <c r="A1396" t="s">
        <v>1717</v>
      </c>
      <c r="B1396" t="s">
        <v>1717</v>
      </c>
      <c r="C1396" s="10" t="s">
        <v>1718</v>
      </c>
      <c r="D1396" t="s">
        <v>4717</v>
      </c>
      <c r="E1396" s="3">
        <v>0</v>
      </c>
      <c r="F1396" s="3">
        <v>0</v>
      </c>
      <c r="G1396" s="3">
        <v>0</v>
      </c>
      <c r="H1396" s="3">
        <v>0</v>
      </c>
      <c r="I1396" s="3">
        <v>4749.6000000000004</v>
      </c>
      <c r="J1396" s="3">
        <v>30076</v>
      </c>
      <c r="K1396" s="3">
        <v>0</v>
      </c>
      <c r="L1396" s="3">
        <v>0</v>
      </c>
      <c r="M1396" s="3">
        <v>0</v>
      </c>
      <c r="N1396" s="3">
        <v>0</v>
      </c>
      <c r="O1396" s="3">
        <v>0</v>
      </c>
      <c r="P1396" s="3">
        <v>15965</v>
      </c>
      <c r="Q1396" s="3">
        <v>15085</v>
      </c>
      <c r="R1396" s="3">
        <v>0</v>
      </c>
      <c r="S1396" s="3">
        <v>4755.7</v>
      </c>
      <c r="T1396" s="3">
        <v>0</v>
      </c>
      <c r="U1396" s="3">
        <v>0</v>
      </c>
      <c r="V1396" s="3">
        <v>15210</v>
      </c>
      <c r="W1396">
        <v>816</v>
      </c>
      <c r="X1396">
        <v>729</v>
      </c>
      <c r="Y1396" s="16">
        <v>-0.71225332383557605</v>
      </c>
      <c r="Z1396" s="17">
        <v>0.75612923358025896</v>
      </c>
      <c r="AA1396" s="7" t="str">
        <f t="shared" si="25"/>
        <v>RFC3 R</v>
      </c>
      <c r="AB1396">
        <v>1395</v>
      </c>
      <c r="AC1396" t="s">
        <v>4717</v>
      </c>
      <c r="AD1396">
        <v>816</v>
      </c>
    </row>
    <row r="1397" spans="1:30">
      <c r="A1397" t="s">
        <v>977</v>
      </c>
      <c r="B1397" t="s">
        <v>977</v>
      </c>
      <c r="C1397" s="10" t="s">
        <v>978</v>
      </c>
      <c r="D1397" t="s">
        <v>4419</v>
      </c>
      <c r="E1397" s="3">
        <v>198950</v>
      </c>
      <c r="F1397" s="3">
        <v>0</v>
      </c>
      <c r="G1397" s="3">
        <v>0</v>
      </c>
      <c r="H1397" s="3">
        <v>0</v>
      </c>
      <c r="I1397" s="3">
        <v>0</v>
      </c>
      <c r="J1397" s="3">
        <v>0</v>
      </c>
      <c r="K1397" s="3">
        <v>0</v>
      </c>
      <c r="L1397" s="3">
        <v>36517</v>
      </c>
      <c r="M1397" s="3">
        <v>0</v>
      </c>
      <c r="N1397" s="3">
        <v>0</v>
      </c>
      <c r="O1397" s="3">
        <v>27923</v>
      </c>
      <c r="P1397" s="3">
        <v>0</v>
      </c>
      <c r="Q1397" s="3">
        <v>0</v>
      </c>
      <c r="R1397" s="3">
        <v>0</v>
      </c>
      <c r="S1397" s="3">
        <v>0</v>
      </c>
      <c r="T1397" s="3">
        <v>0</v>
      </c>
      <c r="U1397" s="3">
        <v>0</v>
      </c>
      <c r="V1397" s="3">
        <v>0</v>
      </c>
      <c r="W1397">
        <v>492</v>
      </c>
      <c r="X1397">
        <v>408</v>
      </c>
      <c r="Y1397" s="16">
        <v>-1.1281943883574601</v>
      </c>
      <c r="Z1397" s="17">
        <v>0.51648955230122495</v>
      </c>
      <c r="AA1397" s="7" t="str">
        <f t="shared" si="25"/>
        <v xml:space="preserve">SNRPG </v>
      </c>
      <c r="AB1397">
        <v>1396</v>
      </c>
      <c r="AC1397" t="s">
        <v>6072</v>
      </c>
      <c r="AD1397">
        <v>492</v>
      </c>
    </row>
    <row r="1398" spans="1:30">
      <c r="A1398" t="s">
        <v>3568</v>
      </c>
      <c r="B1398" t="s">
        <v>3568</v>
      </c>
      <c r="C1398" s="10" t="s">
        <v>3569</v>
      </c>
      <c r="D1398" t="s">
        <v>5387</v>
      </c>
      <c r="E1398" s="3">
        <v>0</v>
      </c>
      <c r="F1398" s="3">
        <v>15776</v>
      </c>
      <c r="G1398" s="3">
        <v>0</v>
      </c>
      <c r="H1398" s="3">
        <v>0</v>
      </c>
      <c r="I1398" s="3">
        <v>14270</v>
      </c>
      <c r="J1398" s="3">
        <v>0</v>
      </c>
      <c r="K1398" s="3">
        <v>0</v>
      </c>
      <c r="L1398" s="3">
        <v>0</v>
      </c>
      <c r="M1398" s="3">
        <v>0</v>
      </c>
      <c r="N1398" s="3">
        <v>0</v>
      </c>
      <c r="O1398" s="3">
        <v>29570</v>
      </c>
      <c r="P1398" s="3">
        <v>0</v>
      </c>
      <c r="Q1398" s="3">
        <v>0</v>
      </c>
      <c r="R1398" s="3">
        <v>0</v>
      </c>
      <c r="S1398" s="3">
        <v>0</v>
      </c>
      <c r="T1398" s="3">
        <v>0</v>
      </c>
      <c r="U1398" s="3">
        <v>0</v>
      </c>
      <c r="V1398" s="3">
        <v>0</v>
      </c>
      <c r="W1398">
        <v>1602</v>
      </c>
      <c r="X1398">
        <v>1505</v>
      </c>
      <c r="Y1398" s="16">
        <v>-1.1419744371679501</v>
      </c>
      <c r="Z1398" s="17">
        <v>0.51648955230122595</v>
      </c>
      <c r="AA1398" s="7" t="str">
        <f t="shared" si="25"/>
        <v>GPATCH</v>
      </c>
      <c r="AB1398">
        <v>1397</v>
      </c>
      <c r="AC1398" t="s">
        <v>5387</v>
      </c>
      <c r="AD1398">
        <v>1602</v>
      </c>
    </row>
    <row r="1399" spans="1:30">
      <c r="A1399" t="s">
        <v>511</v>
      </c>
      <c r="B1399" t="s">
        <v>511</v>
      </c>
      <c r="C1399" s="10" t="s">
        <v>512</v>
      </c>
      <c r="D1399" t="s">
        <v>4242</v>
      </c>
      <c r="E1399" s="3">
        <v>0</v>
      </c>
      <c r="F1399" s="3">
        <v>0</v>
      </c>
      <c r="G1399" s="3">
        <v>0</v>
      </c>
      <c r="H1399" s="3">
        <v>0</v>
      </c>
      <c r="I1399" s="3">
        <v>0</v>
      </c>
      <c r="J1399" s="3">
        <v>67831</v>
      </c>
      <c r="K1399" s="3">
        <v>0</v>
      </c>
      <c r="L1399" s="3">
        <v>0</v>
      </c>
      <c r="M1399" s="3">
        <v>0</v>
      </c>
      <c r="N1399" s="3">
        <v>0</v>
      </c>
      <c r="O1399" s="3">
        <v>0</v>
      </c>
      <c r="P1399" s="3">
        <v>0</v>
      </c>
      <c r="Q1399" s="3">
        <v>0</v>
      </c>
      <c r="R1399" s="3">
        <v>0</v>
      </c>
      <c r="S1399" s="3">
        <v>51195</v>
      </c>
      <c r="T1399" s="3">
        <v>0</v>
      </c>
      <c r="U1399" s="3">
        <v>0</v>
      </c>
      <c r="V1399" s="3">
        <v>0</v>
      </c>
      <c r="W1399">
        <v>301</v>
      </c>
      <c r="X1399">
        <v>218</v>
      </c>
      <c r="Y1399" s="16">
        <v>-1.2739525491179</v>
      </c>
      <c r="Z1399" s="17">
        <v>0.51648955230122595</v>
      </c>
      <c r="AA1399" s="7" t="str">
        <f t="shared" si="25"/>
        <v>SFRS13</v>
      </c>
      <c r="AB1399">
        <v>1398</v>
      </c>
      <c r="AC1399" t="s">
        <v>4242</v>
      </c>
      <c r="AD1399">
        <v>301</v>
      </c>
    </row>
    <row r="1400" spans="1:30">
      <c r="A1400" t="s">
        <v>2728</v>
      </c>
      <c r="B1400" t="s">
        <v>2728</v>
      </c>
      <c r="C1400" s="10" t="s">
        <v>2729</v>
      </c>
      <c r="D1400" t="s">
        <v>5119</v>
      </c>
      <c r="E1400" s="3">
        <v>0</v>
      </c>
      <c r="F1400" s="3">
        <v>39188</v>
      </c>
      <c r="G1400" s="3">
        <v>0</v>
      </c>
      <c r="H1400" s="3">
        <v>0</v>
      </c>
      <c r="I1400" s="3">
        <v>0</v>
      </c>
      <c r="J1400" s="3">
        <v>0</v>
      </c>
      <c r="K1400" s="3">
        <v>0</v>
      </c>
      <c r="L1400" s="3">
        <v>0</v>
      </c>
      <c r="M1400" s="3">
        <v>0</v>
      </c>
      <c r="N1400" s="3">
        <v>0</v>
      </c>
      <c r="O1400" s="3">
        <v>30604</v>
      </c>
      <c r="P1400" s="3">
        <v>0</v>
      </c>
      <c r="Q1400" s="3">
        <v>0</v>
      </c>
      <c r="R1400" s="3">
        <v>0</v>
      </c>
      <c r="S1400" s="3">
        <v>0</v>
      </c>
      <c r="T1400" s="3">
        <v>0</v>
      </c>
      <c r="U1400" s="3">
        <v>0</v>
      </c>
      <c r="V1400" s="3">
        <v>0</v>
      </c>
      <c r="W1400">
        <v>1247</v>
      </c>
      <c r="X1400">
        <v>1156</v>
      </c>
      <c r="Y1400" s="16">
        <v>-1.15023876795492</v>
      </c>
      <c r="Z1400" s="17">
        <v>0.51648955230122595</v>
      </c>
      <c r="AA1400" s="7" t="str">
        <f t="shared" si="25"/>
        <v>TBK1 S</v>
      </c>
      <c r="AB1400">
        <v>1399</v>
      </c>
      <c r="AC1400" t="s">
        <v>5119</v>
      </c>
      <c r="AD1400">
        <v>1247</v>
      </c>
    </row>
    <row r="1401" spans="1:30">
      <c r="A1401" t="s">
        <v>1059</v>
      </c>
      <c r="B1401" t="s">
        <v>1059</v>
      </c>
      <c r="C1401" s="10" t="s">
        <v>1060</v>
      </c>
      <c r="D1401" t="s">
        <v>4450</v>
      </c>
      <c r="E1401" s="3">
        <v>110330</v>
      </c>
      <c r="F1401" s="3">
        <v>292700</v>
      </c>
      <c r="G1401" s="3">
        <v>869160</v>
      </c>
      <c r="H1401" s="3">
        <v>737300</v>
      </c>
      <c r="I1401" s="3">
        <v>938710</v>
      </c>
      <c r="J1401" s="3">
        <v>4562800</v>
      </c>
      <c r="K1401" s="3">
        <v>376310</v>
      </c>
      <c r="L1401" s="3">
        <v>519210</v>
      </c>
      <c r="M1401" s="3">
        <v>1044000</v>
      </c>
      <c r="N1401" s="3">
        <v>491320</v>
      </c>
      <c r="O1401" s="3">
        <v>182570</v>
      </c>
      <c r="P1401" s="3">
        <v>354400</v>
      </c>
      <c r="Q1401" s="3">
        <v>730690</v>
      </c>
      <c r="R1401" s="3">
        <v>1862800</v>
      </c>
      <c r="S1401" s="3">
        <v>2795600</v>
      </c>
      <c r="T1401" s="3">
        <v>188720</v>
      </c>
      <c r="U1401" s="3">
        <v>903850</v>
      </c>
      <c r="V1401" s="3">
        <v>1970100</v>
      </c>
      <c r="W1401">
        <v>528</v>
      </c>
      <c r="X1401">
        <v>444</v>
      </c>
      <c r="Y1401" s="16">
        <v>-1.6530398255085E-2</v>
      </c>
      <c r="Z1401" s="17">
        <v>0.98842036103823705</v>
      </c>
      <c r="AA1401" s="7" t="str">
        <f t="shared" si="25"/>
        <v>SYNCRI</v>
      </c>
      <c r="AB1401">
        <v>1400</v>
      </c>
      <c r="AC1401" t="s">
        <v>4450</v>
      </c>
      <c r="AD1401">
        <v>528</v>
      </c>
    </row>
    <row r="1402" spans="1:30">
      <c r="A1402" t="s">
        <v>1313</v>
      </c>
      <c r="B1402" t="s">
        <v>1313</v>
      </c>
      <c r="C1402" s="10" t="s">
        <v>1314</v>
      </c>
      <c r="D1402" t="s">
        <v>4550</v>
      </c>
      <c r="E1402" s="3">
        <v>0</v>
      </c>
      <c r="F1402" s="3">
        <v>0</v>
      </c>
      <c r="G1402" s="3">
        <v>202200</v>
      </c>
      <c r="H1402" s="3">
        <v>0</v>
      </c>
      <c r="I1402" s="3">
        <v>0</v>
      </c>
      <c r="J1402" s="3">
        <v>0</v>
      </c>
      <c r="K1402" s="3">
        <v>0</v>
      </c>
      <c r="L1402" s="3">
        <v>0</v>
      </c>
      <c r="M1402" s="3">
        <v>0</v>
      </c>
      <c r="N1402" s="3">
        <v>0</v>
      </c>
      <c r="O1402" s="3">
        <v>0</v>
      </c>
      <c r="P1402" s="3">
        <v>0</v>
      </c>
      <c r="Q1402" s="3">
        <v>0</v>
      </c>
      <c r="R1402" s="3">
        <v>0</v>
      </c>
      <c r="S1402" s="3">
        <v>52427</v>
      </c>
      <c r="T1402" s="3">
        <v>0</v>
      </c>
      <c r="U1402" s="3">
        <v>0</v>
      </c>
      <c r="V1402" s="3">
        <v>0</v>
      </c>
      <c r="W1402">
        <v>637</v>
      </c>
      <c r="X1402">
        <v>552</v>
      </c>
      <c r="Y1402" s="16">
        <v>-1.2796703955431501</v>
      </c>
      <c r="Z1402" s="17">
        <v>0.51648955230122595</v>
      </c>
      <c r="AA1402" s="7" t="str">
        <f t="shared" si="25"/>
        <v>C1orf6</v>
      </c>
      <c r="AB1402">
        <v>1401</v>
      </c>
      <c r="AC1402" t="s">
        <v>4550</v>
      </c>
      <c r="AD1402">
        <v>637</v>
      </c>
    </row>
    <row r="1403" spans="1:30">
      <c r="A1403" t="s">
        <v>1739</v>
      </c>
      <c r="B1403" t="s">
        <v>1739</v>
      </c>
      <c r="C1403" s="10" t="s">
        <v>1740</v>
      </c>
      <c r="D1403" t="s">
        <v>4725</v>
      </c>
      <c r="E1403" s="3">
        <v>0</v>
      </c>
      <c r="F1403" s="3">
        <v>0</v>
      </c>
      <c r="G1403" s="3">
        <v>0</v>
      </c>
      <c r="H1403" s="3">
        <v>49618</v>
      </c>
      <c r="I1403" s="3">
        <v>0</v>
      </c>
      <c r="J1403" s="3">
        <v>130540</v>
      </c>
      <c r="K1403" s="3">
        <v>0</v>
      </c>
      <c r="L1403" s="3">
        <v>0</v>
      </c>
      <c r="M1403" s="3">
        <v>0</v>
      </c>
      <c r="N1403" s="3">
        <v>0</v>
      </c>
      <c r="O1403" s="3">
        <v>0</v>
      </c>
      <c r="P1403" s="3">
        <v>0</v>
      </c>
      <c r="Q1403" s="3">
        <v>0</v>
      </c>
      <c r="R1403" s="3">
        <v>7898</v>
      </c>
      <c r="S1403" s="3">
        <v>0</v>
      </c>
      <c r="T1403" s="3">
        <v>0</v>
      </c>
      <c r="U1403" s="3">
        <v>0</v>
      </c>
      <c r="V1403" s="3">
        <v>0</v>
      </c>
      <c r="W1403">
        <v>825</v>
      </c>
      <c r="X1403">
        <v>738</v>
      </c>
      <c r="Y1403" s="16">
        <v>-0.82454527541005795</v>
      </c>
      <c r="Z1403" s="17">
        <v>0.51648955230122595</v>
      </c>
      <c r="AA1403" s="7" t="str">
        <f t="shared" si="25"/>
        <v>C3orf2</v>
      </c>
      <c r="AB1403">
        <v>1402</v>
      </c>
      <c r="AC1403" t="s">
        <v>4725</v>
      </c>
      <c r="AD1403">
        <v>825</v>
      </c>
    </row>
    <row r="1404" spans="1:30">
      <c r="A1404" t="s">
        <v>1573</v>
      </c>
      <c r="B1404" t="s">
        <v>1573</v>
      </c>
      <c r="C1404" s="10" t="s">
        <v>1574</v>
      </c>
      <c r="D1404" t="s">
        <v>4657</v>
      </c>
      <c r="E1404" s="3">
        <v>2038500</v>
      </c>
      <c r="F1404" s="3">
        <v>630410</v>
      </c>
      <c r="G1404" s="3">
        <v>1355200</v>
      </c>
      <c r="H1404" s="3">
        <v>347020</v>
      </c>
      <c r="I1404" s="3">
        <v>457240</v>
      </c>
      <c r="J1404" s="3">
        <v>1172500</v>
      </c>
      <c r="K1404" s="3">
        <v>869240</v>
      </c>
      <c r="L1404" s="3">
        <v>261520</v>
      </c>
      <c r="M1404" s="3">
        <v>1101400</v>
      </c>
      <c r="N1404" s="3">
        <v>455170</v>
      </c>
      <c r="O1404" s="3">
        <v>661500</v>
      </c>
      <c r="P1404" s="3">
        <v>2307900</v>
      </c>
      <c r="Q1404" s="3">
        <v>899830</v>
      </c>
      <c r="R1404" s="3">
        <v>93052</v>
      </c>
      <c r="S1404" s="3">
        <v>2640800</v>
      </c>
      <c r="T1404" s="3">
        <v>721570</v>
      </c>
      <c r="U1404" s="3">
        <v>388290</v>
      </c>
      <c r="V1404" s="3">
        <v>1567700</v>
      </c>
      <c r="W1404">
        <v>748</v>
      </c>
      <c r="X1404">
        <v>663</v>
      </c>
      <c r="Y1404" s="16">
        <v>5.4730486286604103E-2</v>
      </c>
      <c r="Z1404" s="17">
        <v>0.96247566874728196</v>
      </c>
      <c r="AA1404" s="7" t="str">
        <f t="shared" si="25"/>
        <v>DCD De</v>
      </c>
      <c r="AB1404">
        <v>1403</v>
      </c>
      <c r="AC1404" t="s">
        <v>4657</v>
      </c>
      <c r="AD1404">
        <v>748</v>
      </c>
    </row>
    <row r="1405" spans="1:30">
      <c r="A1405" t="s">
        <v>2696</v>
      </c>
      <c r="B1405" t="s">
        <v>2696</v>
      </c>
      <c r="C1405" s="10" t="s">
        <v>2697</v>
      </c>
      <c r="D1405" t="s">
        <v>5106</v>
      </c>
      <c r="E1405" s="3">
        <v>0</v>
      </c>
      <c r="F1405" s="3">
        <v>0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  <c r="M1405" s="3">
        <v>0</v>
      </c>
      <c r="N1405" s="3">
        <v>0</v>
      </c>
      <c r="O1405" s="3">
        <v>0</v>
      </c>
      <c r="P1405" s="3">
        <v>53005</v>
      </c>
      <c r="Q1405" s="3">
        <v>0</v>
      </c>
      <c r="R1405" s="3">
        <v>0</v>
      </c>
      <c r="S1405" s="3">
        <v>0</v>
      </c>
      <c r="T1405" s="3">
        <v>0</v>
      </c>
      <c r="U1405" s="3">
        <v>0</v>
      </c>
      <c r="V1405" s="3">
        <v>0</v>
      </c>
      <c r="W1405">
        <v>1233</v>
      </c>
      <c r="X1405">
        <v>1142</v>
      </c>
      <c r="Y1405" s="16">
        <v>-1.28230680601858</v>
      </c>
      <c r="Z1405" s="17">
        <v>0.51648955230122595</v>
      </c>
      <c r="AA1405" s="7" t="str">
        <f t="shared" si="25"/>
        <v>RPF1 R</v>
      </c>
      <c r="AB1405">
        <v>1404</v>
      </c>
      <c r="AC1405" t="s">
        <v>5106</v>
      </c>
      <c r="AD1405">
        <v>1233</v>
      </c>
    </row>
    <row r="1406" spans="1:30">
      <c r="A1406" t="s">
        <v>3169</v>
      </c>
      <c r="B1406" t="s">
        <v>3169</v>
      </c>
      <c r="C1406" s="10" t="s">
        <v>3170</v>
      </c>
      <c r="D1406" t="s">
        <v>5285</v>
      </c>
      <c r="E1406" s="3">
        <v>12067</v>
      </c>
      <c r="F1406" s="3">
        <v>0</v>
      </c>
      <c r="G1406" s="3">
        <v>0</v>
      </c>
      <c r="H1406" s="3">
        <v>0</v>
      </c>
      <c r="I1406" s="3">
        <v>0</v>
      </c>
      <c r="J1406" s="3">
        <v>0</v>
      </c>
      <c r="K1406" s="3">
        <v>0</v>
      </c>
      <c r="L1406" s="3">
        <v>0</v>
      </c>
      <c r="M1406" s="3">
        <v>0</v>
      </c>
      <c r="N1406" s="3">
        <v>0</v>
      </c>
      <c r="O1406" s="3">
        <v>0</v>
      </c>
      <c r="P1406" s="3">
        <v>0</v>
      </c>
      <c r="Q1406" s="3">
        <v>0</v>
      </c>
      <c r="R1406" s="3">
        <v>0</v>
      </c>
      <c r="S1406" s="3">
        <v>55649</v>
      </c>
      <c r="T1406" s="3">
        <v>0</v>
      </c>
      <c r="U1406" s="3">
        <v>0</v>
      </c>
      <c r="V1406" s="3">
        <v>0</v>
      </c>
      <c r="W1406">
        <v>1435</v>
      </c>
      <c r="X1406">
        <v>1342</v>
      </c>
      <c r="Y1406" s="16">
        <v>-1.2940113570740901</v>
      </c>
      <c r="Z1406" s="17">
        <v>0.51648955230122595</v>
      </c>
      <c r="AA1406" s="7" t="str">
        <f t="shared" si="25"/>
        <v>MRPL21</v>
      </c>
      <c r="AB1406">
        <v>1405</v>
      </c>
      <c r="AC1406" t="s">
        <v>5285</v>
      </c>
      <c r="AD1406">
        <v>1435</v>
      </c>
    </row>
    <row r="1407" spans="1:30">
      <c r="A1407" t="s">
        <v>1452</v>
      </c>
      <c r="B1407" t="s">
        <v>1452</v>
      </c>
      <c r="C1407" s="10" t="s">
        <v>1453</v>
      </c>
      <c r="D1407" t="s">
        <v>4607</v>
      </c>
      <c r="E1407" s="3">
        <v>0</v>
      </c>
      <c r="F1407" s="3">
        <v>0</v>
      </c>
      <c r="G1407" s="3">
        <v>0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  <c r="M1407" s="3">
        <v>0</v>
      </c>
      <c r="N1407" s="3">
        <v>0</v>
      </c>
      <c r="O1407" s="3">
        <v>32646</v>
      </c>
      <c r="P1407" s="3">
        <v>0</v>
      </c>
      <c r="Q1407" s="3">
        <v>0</v>
      </c>
      <c r="R1407" s="3">
        <v>0</v>
      </c>
      <c r="S1407" s="3">
        <v>0</v>
      </c>
      <c r="T1407" s="3">
        <v>0</v>
      </c>
      <c r="U1407" s="3">
        <v>0</v>
      </c>
      <c r="V1407" s="3">
        <v>0</v>
      </c>
      <c r="W1407">
        <v>696</v>
      </c>
      <c r="X1407">
        <v>611</v>
      </c>
      <c r="Y1407" s="16">
        <v>-1.1657697689635</v>
      </c>
      <c r="Z1407" s="17">
        <v>0.51648955230122595</v>
      </c>
      <c r="AA1407" s="7" t="str">
        <f t="shared" si="25"/>
        <v xml:space="preserve">BCL7A </v>
      </c>
      <c r="AB1407">
        <v>1406</v>
      </c>
      <c r="AC1407" t="s">
        <v>6073</v>
      </c>
      <c r="AD1407">
        <v>696</v>
      </c>
    </row>
    <row r="1408" spans="1:30">
      <c r="A1408" t="s">
        <v>3472</v>
      </c>
      <c r="B1408" t="s">
        <v>3473</v>
      </c>
      <c r="C1408" s="10" t="s">
        <v>3474</v>
      </c>
      <c r="D1408" t="s">
        <v>5395</v>
      </c>
      <c r="E1408" s="3">
        <v>1222500</v>
      </c>
      <c r="F1408" s="3">
        <v>941130</v>
      </c>
      <c r="G1408" s="3">
        <v>1030600</v>
      </c>
      <c r="H1408" s="3">
        <v>517470</v>
      </c>
      <c r="I1408" s="3">
        <v>18400</v>
      </c>
      <c r="J1408" s="3">
        <v>448910</v>
      </c>
      <c r="K1408" s="3">
        <v>591650</v>
      </c>
      <c r="L1408" s="3">
        <v>1291100</v>
      </c>
      <c r="M1408" s="3">
        <v>96883</v>
      </c>
      <c r="N1408" s="3">
        <v>394250</v>
      </c>
      <c r="O1408" s="3">
        <v>135090</v>
      </c>
      <c r="P1408" s="3">
        <v>694280</v>
      </c>
      <c r="Q1408" s="3">
        <v>626700</v>
      </c>
      <c r="R1408" s="3">
        <v>66650</v>
      </c>
      <c r="S1408" s="3">
        <v>79176</v>
      </c>
      <c r="T1408" s="3">
        <v>289660</v>
      </c>
      <c r="U1408" s="3">
        <v>151230</v>
      </c>
      <c r="V1408" s="3">
        <v>392420</v>
      </c>
      <c r="W1408">
        <v>1560</v>
      </c>
      <c r="X1408">
        <v>1464</v>
      </c>
      <c r="Y1408" s="16">
        <v>0.212145115778235</v>
      </c>
      <c r="Z1408" s="17">
        <v>0.82782881670505004</v>
      </c>
      <c r="AA1408" s="7" t="str">
        <f t="shared" si="25"/>
        <v xml:space="preserve">ALDOA </v>
      </c>
      <c r="AB1408">
        <v>1407</v>
      </c>
      <c r="AC1408" t="s">
        <v>6074</v>
      </c>
      <c r="AD1408">
        <v>1560</v>
      </c>
    </row>
    <row r="1409" spans="1:30">
      <c r="A1409" t="s">
        <v>2602</v>
      </c>
      <c r="B1409" t="s">
        <v>2602</v>
      </c>
      <c r="C1409" s="10" t="s">
        <v>2603</v>
      </c>
      <c r="D1409" t="s">
        <v>5071</v>
      </c>
      <c r="E1409" s="3">
        <v>19277</v>
      </c>
      <c r="F1409" s="3">
        <v>0</v>
      </c>
      <c r="G1409" s="3">
        <v>0</v>
      </c>
      <c r="H1409" s="3">
        <v>0</v>
      </c>
      <c r="I1409" s="3">
        <v>0</v>
      </c>
      <c r="J1409" s="3">
        <v>0</v>
      </c>
      <c r="K1409" s="3">
        <v>0</v>
      </c>
      <c r="L1409" s="3">
        <v>0</v>
      </c>
      <c r="M1409" s="3">
        <v>0</v>
      </c>
      <c r="N1409" s="3">
        <v>0</v>
      </c>
      <c r="O1409" s="3">
        <v>0</v>
      </c>
      <c r="P1409" s="3">
        <v>0</v>
      </c>
      <c r="Q1409" s="3">
        <v>0</v>
      </c>
      <c r="R1409" s="3">
        <v>0</v>
      </c>
      <c r="S1409" s="3">
        <v>59114</v>
      </c>
      <c r="T1409" s="3">
        <v>0</v>
      </c>
      <c r="U1409" s="3">
        <v>0</v>
      </c>
      <c r="V1409" s="3">
        <v>0</v>
      </c>
      <c r="W1409">
        <v>1193</v>
      </c>
      <c r="X1409">
        <v>1103</v>
      </c>
      <c r="Y1409" s="16">
        <v>-1.30853537077508</v>
      </c>
      <c r="Z1409" s="17">
        <v>0.51648955230122695</v>
      </c>
      <c r="AA1409" s="7" t="str">
        <f t="shared" si="25"/>
        <v>NCCRP1</v>
      </c>
      <c r="AB1409">
        <v>1408</v>
      </c>
      <c r="AC1409" t="s">
        <v>5071</v>
      </c>
      <c r="AD1409">
        <v>1193</v>
      </c>
    </row>
    <row r="1410" spans="1:30">
      <c r="A1410" t="s">
        <v>1792</v>
      </c>
      <c r="B1410" t="s">
        <v>1792</v>
      </c>
      <c r="C1410" s="10" t="s">
        <v>1793</v>
      </c>
      <c r="D1410" t="s">
        <v>4251</v>
      </c>
      <c r="E1410" s="3">
        <v>0</v>
      </c>
      <c r="F1410" s="3">
        <v>0</v>
      </c>
      <c r="G1410" s="3">
        <v>0</v>
      </c>
      <c r="H1410" s="3">
        <v>0</v>
      </c>
      <c r="I1410" s="3">
        <v>0</v>
      </c>
      <c r="J1410" s="3">
        <v>0</v>
      </c>
      <c r="K1410" s="3">
        <v>0</v>
      </c>
      <c r="L1410" s="3">
        <v>0</v>
      </c>
      <c r="M1410" s="3">
        <v>0</v>
      </c>
      <c r="N1410" s="3">
        <v>0</v>
      </c>
      <c r="O1410" s="3">
        <v>0</v>
      </c>
      <c r="P1410" s="3">
        <v>0</v>
      </c>
      <c r="Q1410" s="3">
        <v>0</v>
      </c>
      <c r="R1410" s="3">
        <v>0</v>
      </c>
      <c r="S1410" s="3">
        <v>61763</v>
      </c>
      <c r="T1410" s="3">
        <v>0</v>
      </c>
      <c r="U1410" s="3">
        <v>0</v>
      </c>
      <c r="V1410" s="3">
        <v>0</v>
      </c>
      <c r="W1410">
        <v>848</v>
      </c>
      <c r="X1410">
        <v>761</v>
      </c>
      <c r="Y1410" s="16">
        <v>-1.3190758682586601</v>
      </c>
      <c r="Z1410" s="17">
        <v>0.51648955230122595</v>
      </c>
      <c r="AA1410" s="7" t="str">
        <f t="shared" si="25"/>
        <v>EXOSC1</v>
      </c>
      <c r="AB1410">
        <v>1409</v>
      </c>
      <c r="AC1410" t="s">
        <v>4251</v>
      </c>
      <c r="AD1410">
        <v>848</v>
      </c>
    </row>
    <row r="1411" spans="1:30">
      <c r="A1411" t="s">
        <v>1343</v>
      </c>
      <c r="B1411" t="s">
        <v>1344</v>
      </c>
      <c r="C1411" s="10" t="s">
        <v>1345</v>
      </c>
      <c r="D1411" t="s">
        <v>4563</v>
      </c>
      <c r="E1411" s="3">
        <v>0</v>
      </c>
      <c r="F1411" s="3">
        <v>0</v>
      </c>
      <c r="G1411" s="3">
        <v>14113</v>
      </c>
      <c r="H1411" s="3">
        <v>0</v>
      </c>
      <c r="I1411" s="3">
        <v>47218</v>
      </c>
      <c r="J1411" s="3">
        <v>0</v>
      </c>
      <c r="K1411" s="3">
        <v>0</v>
      </c>
      <c r="L1411" s="3">
        <v>0</v>
      </c>
      <c r="M1411" s="3">
        <v>23024</v>
      </c>
      <c r="N1411" s="3">
        <v>0</v>
      </c>
      <c r="O1411" s="3">
        <v>0</v>
      </c>
      <c r="P1411" s="3">
        <v>0</v>
      </c>
      <c r="Q1411" s="3">
        <v>0</v>
      </c>
      <c r="R1411" s="3">
        <v>16646</v>
      </c>
      <c r="S1411" s="3">
        <v>131160</v>
      </c>
      <c r="T1411" s="3">
        <v>0</v>
      </c>
      <c r="U1411" s="3">
        <v>20981</v>
      </c>
      <c r="V1411" s="3">
        <v>0</v>
      </c>
      <c r="W1411">
        <v>650</v>
      </c>
      <c r="X1411">
        <v>565</v>
      </c>
      <c r="Y1411" s="16">
        <v>-0.38504409348713797</v>
      </c>
      <c r="Z1411" s="17">
        <v>0.89296032801311698</v>
      </c>
      <c r="AA1411" s="7" t="str">
        <f t="shared" si="25"/>
        <v xml:space="preserve">DDX47 </v>
      </c>
      <c r="AB1411">
        <v>1410</v>
      </c>
      <c r="AC1411" t="s">
        <v>6075</v>
      </c>
      <c r="AD1411">
        <v>650</v>
      </c>
    </row>
    <row r="1412" spans="1:30">
      <c r="A1412" t="s">
        <v>1706</v>
      </c>
      <c r="B1412" t="s">
        <v>1706</v>
      </c>
      <c r="C1412" s="10" t="s">
        <v>1707</v>
      </c>
      <c r="D1412" t="s">
        <v>4713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0</v>
      </c>
      <c r="K1412" s="3">
        <v>0</v>
      </c>
      <c r="L1412" s="3">
        <v>0</v>
      </c>
      <c r="M1412" s="3">
        <v>0</v>
      </c>
      <c r="N1412" s="3">
        <v>0</v>
      </c>
      <c r="O1412" s="3">
        <v>36037</v>
      </c>
      <c r="P1412" s="3">
        <v>0</v>
      </c>
      <c r="Q1412" s="3">
        <v>0</v>
      </c>
      <c r="R1412" s="3">
        <v>0</v>
      </c>
      <c r="S1412" s="3">
        <v>0</v>
      </c>
      <c r="T1412" s="3">
        <v>0</v>
      </c>
      <c r="U1412" s="3">
        <v>0</v>
      </c>
      <c r="V1412" s="3">
        <v>0</v>
      </c>
      <c r="W1412">
        <v>810</v>
      </c>
      <c r="X1412">
        <v>724</v>
      </c>
      <c r="Y1412" s="16">
        <v>-1.18953188242504</v>
      </c>
      <c r="Z1412" s="17">
        <v>0.51648955230122595</v>
      </c>
      <c r="AA1412" s="7" t="str">
        <f t="shared" si="25"/>
        <v>GOLGA1</v>
      </c>
      <c r="AB1412">
        <v>1411</v>
      </c>
      <c r="AC1412" t="s">
        <v>4713</v>
      </c>
      <c r="AD1412">
        <v>810</v>
      </c>
    </row>
    <row r="1413" spans="1:30">
      <c r="A1413" t="s">
        <v>2480</v>
      </c>
      <c r="B1413" t="s">
        <v>2480</v>
      </c>
      <c r="C1413" s="10" t="s">
        <v>2481</v>
      </c>
      <c r="D1413" t="s">
        <v>5026</v>
      </c>
      <c r="E1413" s="3">
        <v>0</v>
      </c>
      <c r="F1413" s="3">
        <v>0</v>
      </c>
      <c r="G1413" s="3">
        <v>25507</v>
      </c>
      <c r="H1413" s="3">
        <v>0</v>
      </c>
      <c r="I1413" s="3">
        <v>0</v>
      </c>
      <c r="J1413" s="3">
        <v>0</v>
      </c>
      <c r="K1413" s="3">
        <v>0</v>
      </c>
      <c r="L1413" s="3">
        <v>149830</v>
      </c>
      <c r="M1413" s="3">
        <v>0</v>
      </c>
      <c r="N1413" s="3">
        <v>0</v>
      </c>
      <c r="O1413" s="3">
        <v>0</v>
      </c>
      <c r="P1413" s="3">
        <v>60763</v>
      </c>
      <c r="Q1413" s="3">
        <v>0</v>
      </c>
      <c r="R1413" s="3">
        <v>0</v>
      </c>
      <c r="S1413" s="3">
        <v>0</v>
      </c>
      <c r="T1413" s="3">
        <v>0</v>
      </c>
      <c r="U1413" s="3">
        <v>0</v>
      </c>
      <c r="V1413" s="3">
        <v>0</v>
      </c>
      <c r="W1413">
        <v>1144</v>
      </c>
      <c r="X1413">
        <v>1055</v>
      </c>
      <c r="Y1413" s="16">
        <v>-1.3151509133508399</v>
      </c>
      <c r="Z1413" s="17">
        <v>0.51648955230122595</v>
      </c>
      <c r="AA1413" s="7" t="str">
        <f t="shared" si="25"/>
        <v>BLMH B</v>
      </c>
      <c r="AB1413">
        <v>1412</v>
      </c>
      <c r="AC1413" t="s">
        <v>5026</v>
      </c>
      <c r="AD1413">
        <v>1144</v>
      </c>
    </row>
    <row r="1414" spans="1:30">
      <c r="A1414" t="s">
        <v>2671</v>
      </c>
      <c r="B1414" t="s">
        <v>2671</v>
      </c>
      <c r="C1414" s="10" t="s">
        <v>2672</v>
      </c>
      <c r="D1414" t="s">
        <v>5095</v>
      </c>
      <c r="E1414" s="3">
        <v>0</v>
      </c>
      <c r="F1414" s="3">
        <v>0</v>
      </c>
      <c r="G1414" s="3">
        <v>0</v>
      </c>
      <c r="H1414" s="3">
        <v>0</v>
      </c>
      <c r="I1414" s="3">
        <v>0</v>
      </c>
      <c r="J1414" s="3">
        <v>20939</v>
      </c>
      <c r="K1414" s="3">
        <v>0</v>
      </c>
      <c r="L1414" s="3">
        <v>0</v>
      </c>
      <c r="M1414" s="3">
        <v>0</v>
      </c>
      <c r="N1414" s="3">
        <v>0</v>
      </c>
      <c r="O1414" s="3">
        <v>0</v>
      </c>
      <c r="P1414" s="3">
        <v>0</v>
      </c>
      <c r="Q1414" s="3">
        <v>0</v>
      </c>
      <c r="R1414" s="3">
        <v>0</v>
      </c>
      <c r="S1414" s="3">
        <v>64954</v>
      </c>
      <c r="T1414" s="3">
        <v>0</v>
      </c>
      <c r="U1414" s="3">
        <v>0</v>
      </c>
      <c r="V1414" s="3">
        <v>0</v>
      </c>
      <c r="W1414">
        <v>1221</v>
      </c>
      <c r="X1414">
        <v>1131</v>
      </c>
      <c r="Y1414" s="16">
        <v>-1.3311884586776499</v>
      </c>
      <c r="Z1414" s="17">
        <v>0.51648955230122595</v>
      </c>
      <c r="AA1414" s="7" t="str">
        <f t="shared" si="25"/>
        <v xml:space="preserve">TFB1M </v>
      </c>
      <c r="AB1414">
        <v>1413</v>
      </c>
      <c r="AC1414" t="s">
        <v>6076</v>
      </c>
      <c r="AD1414">
        <v>1221</v>
      </c>
    </row>
    <row r="1415" spans="1:30">
      <c r="A1415" t="s">
        <v>3934</v>
      </c>
      <c r="B1415" t="s">
        <v>3934</v>
      </c>
      <c r="C1415" s="10" t="s">
        <v>3935</v>
      </c>
      <c r="D1415" t="s">
        <v>5556</v>
      </c>
      <c r="E1415" s="3">
        <v>0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  <c r="M1415" s="3">
        <v>0</v>
      </c>
      <c r="N1415" s="3">
        <v>0</v>
      </c>
      <c r="O1415" s="3">
        <v>37765</v>
      </c>
      <c r="P1415" s="3">
        <v>0</v>
      </c>
      <c r="Q1415" s="3">
        <v>0</v>
      </c>
      <c r="R1415" s="3">
        <v>0</v>
      </c>
      <c r="S1415" s="3">
        <v>0</v>
      </c>
      <c r="T1415" s="3">
        <v>0</v>
      </c>
      <c r="U1415" s="3">
        <v>0</v>
      </c>
      <c r="V1415" s="3">
        <v>0</v>
      </c>
      <c r="W1415">
        <v>1754</v>
      </c>
      <c r="X1415">
        <v>1656</v>
      </c>
      <c r="Y1415" s="16">
        <v>-1.2007936944055</v>
      </c>
      <c r="Z1415" s="17">
        <v>0.51648955230122495</v>
      </c>
      <c r="AA1415" s="7" t="str">
        <f t="shared" si="25"/>
        <v>C9orf7</v>
      </c>
      <c r="AB1415">
        <v>1414</v>
      </c>
      <c r="AC1415" t="s">
        <v>5556</v>
      </c>
      <c r="AD1415">
        <v>1754</v>
      </c>
    </row>
    <row r="1416" spans="1:30">
      <c r="A1416" t="s">
        <v>3527</v>
      </c>
      <c r="B1416" t="s">
        <v>3528</v>
      </c>
      <c r="C1416" s="10" t="s">
        <v>3529</v>
      </c>
      <c r="D1416" t="s">
        <v>5580</v>
      </c>
      <c r="E1416" s="3">
        <v>0</v>
      </c>
      <c r="F1416" s="3">
        <v>37885</v>
      </c>
      <c r="G1416" s="3">
        <v>235000</v>
      </c>
      <c r="H1416" s="3">
        <v>0</v>
      </c>
      <c r="I1416" s="3">
        <v>0</v>
      </c>
      <c r="J1416" s="3">
        <v>0</v>
      </c>
      <c r="K1416" s="3">
        <v>0</v>
      </c>
      <c r="L1416" s="3">
        <v>8251.7999999999993</v>
      </c>
      <c r="M1416" s="3">
        <v>0</v>
      </c>
      <c r="N1416" s="3">
        <v>0</v>
      </c>
      <c r="O1416" s="3">
        <v>38639</v>
      </c>
      <c r="P1416" s="3">
        <v>0</v>
      </c>
      <c r="Q1416" s="3">
        <v>0</v>
      </c>
      <c r="R1416" s="3">
        <v>0</v>
      </c>
      <c r="S1416" s="3">
        <v>0</v>
      </c>
      <c r="T1416" s="3">
        <v>0</v>
      </c>
      <c r="U1416" s="3">
        <v>0</v>
      </c>
      <c r="V1416" s="3">
        <v>0</v>
      </c>
      <c r="W1416">
        <v>1584</v>
      </c>
      <c r="X1416">
        <v>1487</v>
      </c>
      <c r="Y1416" s="16">
        <v>-1.2062950227353</v>
      </c>
      <c r="Z1416" s="17">
        <v>0.51648955230122595</v>
      </c>
      <c r="AA1416" s="7" t="e">
        <f t="shared" si="25"/>
        <v>#VALUE!</v>
      </c>
      <c r="AB1416">
        <v>1415</v>
      </c>
      <c r="AC1416" t="s">
        <v>5580</v>
      </c>
      <c r="AD1416">
        <v>1584</v>
      </c>
    </row>
    <row r="1417" spans="1:30">
      <c r="A1417" t="s">
        <v>2109</v>
      </c>
      <c r="B1417" t="s">
        <v>2109</v>
      </c>
      <c r="C1417" s="10" t="s">
        <v>2110</v>
      </c>
      <c r="D1417" t="s">
        <v>4880</v>
      </c>
      <c r="E1417" s="3">
        <v>0</v>
      </c>
      <c r="F1417" s="3">
        <v>0</v>
      </c>
      <c r="G1417" s="3">
        <v>0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  <c r="M1417" s="3">
        <v>0</v>
      </c>
      <c r="N1417" s="3">
        <v>0</v>
      </c>
      <c r="O1417" s="3">
        <v>0</v>
      </c>
      <c r="P1417" s="3">
        <v>0</v>
      </c>
      <c r="Q1417" s="3">
        <v>0</v>
      </c>
      <c r="R1417" s="3">
        <v>10184</v>
      </c>
      <c r="S1417" s="3">
        <v>0</v>
      </c>
      <c r="T1417" s="3">
        <v>0</v>
      </c>
      <c r="U1417" s="3">
        <v>0</v>
      </c>
      <c r="V1417" s="3">
        <v>0</v>
      </c>
      <c r="W1417">
        <v>987</v>
      </c>
      <c r="X1417">
        <v>900</v>
      </c>
      <c r="Y1417" s="16">
        <v>-0.88566945065022595</v>
      </c>
      <c r="Z1417" s="17">
        <v>0.51648955230122595</v>
      </c>
      <c r="AA1417" s="7" t="str">
        <f t="shared" si="25"/>
        <v xml:space="preserve">DHX57 </v>
      </c>
      <c r="AB1417">
        <v>1416</v>
      </c>
      <c r="AC1417" t="s">
        <v>6077</v>
      </c>
      <c r="AD1417">
        <v>987</v>
      </c>
    </row>
    <row r="1418" spans="1:30">
      <c r="A1418" t="s">
        <v>1676</v>
      </c>
      <c r="B1418" t="s">
        <v>1676</v>
      </c>
      <c r="C1418" s="10" t="s">
        <v>1677</v>
      </c>
      <c r="D1418" t="s">
        <v>4699</v>
      </c>
      <c r="E1418" s="3">
        <v>0</v>
      </c>
      <c r="F1418" s="3">
        <v>0</v>
      </c>
      <c r="G1418" s="3">
        <v>33795</v>
      </c>
      <c r="H1418" s="3">
        <v>204850</v>
      </c>
      <c r="I1418" s="3">
        <v>0</v>
      </c>
      <c r="J1418" s="3">
        <v>0</v>
      </c>
      <c r="K1418" s="3">
        <v>0</v>
      </c>
      <c r="L1418" s="3">
        <v>0</v>
      </c>
      <c r="M1418" s="3">
        <v>0</v>
      </c>
      <c r="N1418" s="3">
        <v>0</v>
      </c>
      <c r="O1418" s="3">
        <v>0</v>
      </c>
      <c r="P1418" s="3">
        <v>63645</v>
      </c>
      <c r="Q1418" s="3">
        <v>0</v>
      </c>
      <c r="R1418" s="3">
        <v>0</v>
      </c>
      <c r="S1418" s="3">
        <v>0</v>
      </c>
      <c r="T1418" s="3">
        <v>0</v>
      </c>
      <c r="U1418" s="3">
        <v>0</v>
      </c>
      <c r="V1418" s="3">
        <v>0</v>
      </c>
      <c r="W1418">
        <v>796</v>
      </c>
      <c r="X1418">
        <v>710</v>
      </c>
      <c r="Y1418" s="16">
        <v>-1.32629325981654</v>
      </c>
      <c r="Z1418" s="17">
        <v>0.51648955230122595</v>
      </c>
      <c r="AA1418" s="7" t="str">
        <f t="shared" si="25"/>
        <v xml:space="preserve">SF3A3 </v>
      </c>
      <c r="AB1418">
        <v>1417</v>
      </c>
      <c r="AC1418" t="s">
        <v>6078</v>
      </c>
      <c r="AD1418">
        <v>796</v>
      </c>
    </row>
    <row r="1419" spans="1:30">
      <c r="A1419" t="s">
        <v>1599</v>
      </c>
      <c r="B1419" t="s">
        <v>1599</v>
      </c>
      <c r="C1419" s="10" t="s">
        <v>1600</v>
      </c>
      <c r="D1419" t="s">
        <v>4666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12312</v>
      </c>
      <c r="K1419" s="3">
        <v>0</v>
      </c>
      <c r="L1419" s="3">
        <v>0</v>
      </c>
      <c r="M1419" s="3">
        <v>0</v>
      </c>
      <c r="N1419" s="3">
        <v>0</v>
      </c>
      <c r="O1419" s="3">
        <v>0</v>
      </c>
      <c r="P1419" s="3">
        <v>0</v>
      </c>
      <c r="Q1419" s="3">
        <v>0</v>
      </c>
      <c r="R1419" s="3">
        <v>0</v>
      </c>
      <c r="S1419" s="3">
        <v>68016</v>
      </c>
      <c r="T1419" s="3">
        <v>0</v>
      </c>
      <c r="U1419" s="3">
        <v>0</v>
      </c>
      <c r="V1419" s="3">
        <v>0</v>
      </c>
      <c r="W1419">
        <v>759</v>
      </c>
      <c r="X1419">
        <v>674</v>
      </c>
      <c r="Y1419" s="16">
        <v>-1.34226442393986</v>
      </c>
      <c r="Z1419" s="17">
        <v>0.51648955230122695</v>
      </c>
      <c r="AA1419" s="7" t="str">
        <f t="shared" si="25"/>
        <v>CTCF T</v>
      </c>
      <c r="AB1419">
        <v>1418</v>
      </c>
      <c r="AC1419" t="s">
        <v>4666</v>
      </c>
      <c r="AD1419">
        <v>759</v>
      </c>
    </row>
    <row r="1420" spans="1:30">
      <c r="A1420" t="s">
        <v>3024</v>
      </c>
      <c r="B1420" t="s">
        <v>3024</v>
      </c>
      <c r="C1420" s="10" t="s">
        <v>3025</v>
      </c>
      <c r="D1420" t="s">
        <v>5233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0</v>
      </c>
      <c r="M1420" s="3">
        <v>0</v>
      </c>
      <c r="N1420" s="3">
        <v>0</v>
      </c>
      <c r="O1420" s="3">
        <v>0</v>
      </c>
      <c r="P1420" s="3">
        <v>0</v>
      </c>
      <c r="Q1420" s="3">
        <v>0</v>
      </c>
      <c r="R1420" s="3">
        <v>10363</v>
      </c>
      <c r="S1420" s="3">
        <v>0</v>
      </c>
      <c r="T1420" s="3">
        <v>0</v>
      </c>
      <c r="U1420" s="3">
        <v>0</v>
      </c>
      <c r="V1420" s="3">
        <v>0</v>
      </c>
      <c r="W1420">
        <v>1371</v>
      </c>
      <c r="X1420">
        <v>1279</v>
      </c>
      <c r="Y1420" s="16">
        <v>-0.88985901515534405</v>
      </c>
      <c r="Z1420" s="17">
        <v>0.51648955230122595</v>
      </c>
      <c r="AA1420" s="7" t="str">
        <f t="shared" si="25"/>
        <v>SMU1 W</v>
      </c>
      <c r="AB1420">
        <v>1419</v>
      </c>
      <c r="AC1420" t="s">
        <v>5233</v>
      </c>
      <c r="AD1420">
        <v>1371</v>
      </c>
    </row>
    <row r="1421" spans="1:30">
      <c r="A1421" t="s">
        <v>3771</v>
      </c>
      <c r="B1421" t="s">
        <v>3771</v>
      </c>
      <c r="C1421" s="10" t="s">
        <v>3772</v>
      </c>
      <c r="D1421" t="s">
        <v>5499</v>
      </c>
      <c r="E1421" s="3">
        <v>0</v>
      </c>
      <c r="F1421" s="3">
        <v>11362</v>
      </c>
      <c r="G1421" s="3">
        <v>3436</v>
      </c>
      <c r="H1421" s="3">
        <v>0</v>
      </c>
      <c r="I1421" s="3">
        <v>0</v>
      </c>
      <c r="J1421" s="3">
        <v>0</v>
      </c>
      <c r="K1421" s="3">
        <v>0</v>
      </c>
      <c r="L1421" s="3">
        <v>0</v>
      </c>
      <c r="M1421" s="3">
        <v>0</v>
      </c>
      <c r="N1421" s="3">
        <v>0</v>
      </c>
      <c r="O1421" s="3">
        <v>1317.2</v>
      </c>
      <c r="P1421" s="3">
        <v>0</v>
      </c>
      <c r="Q1421" s="3">
        <v>0</v>
      </c>
      <c r="R1421" s="3">
        <v>1035.9000000000001</v>
      </c>
      <c r="S1421" s="3">
        <v>0</v>
      </c>
      <c r="T1421" s="3">
        <v>0</v>
      </c>
      <c r="U1421" s="3">
        <v>0</v>
      </c>
      <c r="V1421" s="3">
        <v>0</v>
      </c>
      <c r="W1421">
        <v>1686</v>
      </c>
      <c r="X1421">
        <v>1588</v>
      </c>
      <c r="Y1421" s="16">
        <v>-0.72997465299051301</v>
      </c>
      <c r="Z1421" s="17">
        <v>0.31798553438538202</v>
      </c>
      <c r="AA1421" s="7" t="str">
        <f t="shared" si="25"/>
        <v>TPR Nu</v>
      </c>
      <c r="AB1421">
        <v>1420</v>
      </c>
      <c r="AC1421" t="s">
        <v>5499</v>
      </c>
      <c r="AD1421">
        <v>1686</v>
      </c>
    </row>
    <row r="1422" spans="1:30">
      <c r="A1422" t="s">
        <v>1634</v>
      </c>
      <c r="B1422" t="s">
        <v>1634</v>
      </c>
      <c r="C1422" s="10" t="s">
        <v>1635</v>
      </c>
      <c r="D1422" t="s">
        <v>4682</v>
      </c>
      <c r="E1422" s="3">
        <v>0</v>
      </c>
      <c r="F1422" s="3">
        <v>21714</v>
      </c>
      <c r="G1422" s="3">
        <v>0</v>
      </c>
      <c r="H1422" s="3">
        <v>0</v>
      </c>
      <c r="I1422" s="3">
        <v>146850</v>
      </c>
      <c r="J1422" s="3">
        <v>0</v>
      </c>
      <c r="K1422" s="3">
        <v>0</v>
      </c>
      <c r="L1422" s="3">
        <v>0</v>
      </c>
      <c r="M1422" s="3">
        <v>0</v>
      </c>
      <c r="N1422" s="3">
        <v>0</v>
      </c>
      <c r="O1422" s="3">
        <v>0</v>
      </c>
      <c r="P1422" s="3">
        <v>0</v>
      </c>
      <c r="Q1422" s="3">
        <v>0</v>
      </c>
      <c r="R1422" s="3">
        <v>0</v>
      </c>
      <c r="S1422" s="3">
        <v>74172</v>
      </c>
      <c r="T1422" s="3">
        <v>0</v>
      </c>
      <c r="U1422" s="3">
        <v>0</v>
      </c>
      <c r="V1422" s="3">
        <v>0</v>
      </c>
      <c r="W1422">
        <v>777</v>
      </c>
      <c r="X1422">
        <v>691</v>
      </c>
      <c r="Y1422" s="16">
        <v>-1.3630978417378701</v>
      </c>
      <c r="Z1422" s="17">
        <v>0.51648955230122595</v>
      </c>
      <c r="AA1422" s="7" t="str">
        <f t="shared" si="25"/>
        <v>ICT1 2</v>
      </c>
      <c r="AB1422">
        <v>1421</v>
      </c>
      <c r="AC1422" t="s">
        <v>4682</v>
      </c>
      <c r="AD1422">
        <v>777</v>
      </c>
    </row>
    <row r="1423" spans="1:30">
      <c r="A1423" t="s">
        <v>3542</v>
      </c>
      <c r="B1423" t="s">
        <v>3542</v>
      </c>
      <c r="C1423" s="10" t="s">
        <v>3543</v>
      </c>
      <c r="D1423" t="s">
        <v>5419</v>
      </c>
      <c r="E1423" s="3">
        <v>0</v>
      </c>
      <c r="F1423" s="3">
        <v>0</v>
      </c>
      <c r="G1423" s="3">
        <v>0</v>
      </c>
      <c r="H1423" s="3">
        <v>0</v>
      </c>
      <c r="I1423" s="3">
        <v>0</v>
      </c>
      <c r="J1423" s="3">
        <v>0</v>
      </c>
      <c r="K1423" s="3">
        <v>0</v>
      </c>
      <c r="L1423" s="3">
        <v>0</v>
      </c>
      <c r="M1423" s="3">
        <v>0</v>
      </c>
      <c r="N1423" s="3">
        <v>0</v>
      </c>
      <c r="O1423" s="3">
        <v>0</v>
      </c>
      <c r="P1423" s="3">
        <v>0</v>
      </c>
      <c r="Q1423" s="3">
        <v>0</v>
      </c>
      <c r="R1423" s="3">
        <v>11340</v>
      </c>
      <c r="S1423" s="3">
        <v>0</v>
      </c>
      <c r="T1423" s="3">
        <v>0</v>
      </c>
      <c r="U1423" s="3">
        <v>0</v>
      </c>
      <c r="V1423" s="3">
        <v>0</v>
      </c>
      <c r="W1423">
        <v>1590</v>
      </c>
      <c r="X1423">
        <v>1493</v>
      </c>
      <c r="Y1423" s="16">
        <v>-0.91152216997159796</v>
      </c>
      <c r="Z1423" s="17">
        <v>0.51648955230122595</v>
      </c>
      <c r="AA1423" s="7" t="str">
        <f t="shared" si="25"/>
        <v>REPIN1</v>
      </c>
      <c r="AB1423">
        <v>1422</v>
      </c>
      <c r="AC1423" t="s">
        <v>5419</v>
      </c>
      <c r="AD1423">
        <v>1590</v>
      </c>
    </row>
    <row r="1424" spans="1:30">
      <c r="A1424" t="s">
        <v>3095</v>
      </c>
      <c r="B1424" t="s">
        <v>3096</v>
      </c>
      <c r="C1424" s="10" t="s">
        <v>3097</v>
      </c>
      <c r="D1424" t="s">
        <v>5257</v>
      </c>
      <c r="E1424" s="3">
        <v>3857300</v>
      </c>
      <c r="F1424" s="3">
        <v>14452000</v>
      </c>
      <c r="G1424" s="3">
        <v>3321800</v>
      </c>
      <c r="H1424" s="3">
        <v>4981500</v>
      </c>
      <c r="I1424" s="3">
        <v>31030000</v>
      </c>
      <c r="J1424" s="3">
        <v>31896000</v>
      </c>
      <c r="K1424" s="3">
        <v>5721200</v>
      </c>
      <c r="L1424" s="3">
        <v>18619000</v>
      </c>
      <c r="M1424" s="3">
        <v>8426000</v>
      </c>
      <c r="N1424" s="3">
        <v>3387200</v>
      </c>
      <c r="O1424" s="3">
        <v>6218400</v>
      </c>
      <c r="P1424" s="3">
        <v>11922000</v>
      </c>
      <c r="Q1424" s="3">
        <v>14906000</v>
      </c>
      <c r="R1424" s="3">
        <v>7337600</v>
      </c>
      <c r="S1424" s="3">
        <v>36117000</v>
      </c>
      <c r="T1424" s="3">
        <v>3180500</v>
      </c>
      <c r="U1424" s="3">
        <v>10560000</v>
      </c>
      <c r="V1424" s="3">
        <v>15478000</v>
      </c>
      <c r="W1424">
        <v>1402</v>
      </c>
      <c r="X1424">
        <v>1310</v>
      </c>
      <c r="Y1424" s="16">
        <v>-0.31267488248679798</v>
      </c>
      <c r="Z1424" s="17">
        <v>0.71933160347126301</v>
      </c>
      <c r="AA1424" s="7" t="str">
        <f t="shared" si="25"/>
        <v>RPL6 6</v>
      </c>
      <c r="AB1424">
        <v>1423</v>
      </c>
      <c r="AC1424" t="s">
        <v>5257</v>
      </c>
      <c r="AD1424">
        <v>1402</v>
      </c>
    </row>
    <row r="1425" spans="1:30">
      <c r="A1425" t="s">
        <v>2673</v>
      </c>
      <c r="B1425" t="s">
        <v>2673</v>
      </c>
      <c r="C1425" s="10" t="s">
        <v>2674</v>
      </c>
      <c r="D1425" t="s">
        <v>5096</v>
      </c>
      <c r="E1425" s="3">
        <v>0</v>
      </c>
      <c r="F1425" s="3">
        <v>0</v>
      </c>
      <c r="G1425" s="3">
        <v>9329.6</v>
      </c>
      <c r="H1425" s="3">
        <v>0</v>
      </c>
      <c r="I1425" s="3">
        <v>0</v>
      </c>
      <c r="J1425" s="3">
        <v>0</v>
      </c>
      <c r="K1425" s="3">
        <v>0</v>
      </c>
      <c r="L1425" s="3">
        <v>0</v>
      </c>
      <c r="M1425" s="3">
        <v>0</v>
      </c>
      <c r="N1425" s="3">
        <v>0</v>
      </c>
      <c r="O1425" s="3">
        <v>0</v>
      </c>
      <c r="P1425" s="3">
        <v>0</v>
      </c>
      <c r="Q1425" s="3">
        <v>0</v>
      </c>
      <c r="R1425" s="3">
        <v>0</v>
      </c>
      <c r="S1425" s="3">
        <v>77789</v>
      </c>
      <c r="T1425" s="3">
        <v>0</v>
      </c>
      <c r="U1425" s="3">
        <v>0</v>
      </c>
      <c r="V1425" s="3">
        <v>0</v>
      </c>
      <c r="W1425">
        <v>1222</v>
      </c>
      <c r="X1425">
        <v>1132</v>
      </c>
      <c r="Y1425" s="16">
        <v>-1.3745464233867899</v>
      </c>
      <c r="Z1425" s="17">
        <v>0.51648955230122595</v>
      </c>
      <c r="AA1425" s="7" t="str">
        <f t="shared" si="25"/>
        <v>ARG1 I</v>
      </c>
      <c r="AB1425">
        <v>1424</v>
      </c>
      <c r="AC1425" t="s">
        <v>5096</v>
      </c>
      <c r="AD1425">
        <v>1222</v>
      </c>
    </row>
    <row r="1426" spans="1:30">
      <c r="A1426" t="s">
        <v>1818</v>
      </c>
      <c r="B1426" t="s">
        <v>1819</v>
      </c>
      <c r="C1426" s="10" t="s">
        <v>1820</v>
      </c>
      <c r="D1426" t="s">
        <v>4757</v>
      </c>
      <c r="E1426" s="3">
        <v>0</v>
      </c>
      <c r="F1426" s="3">
        <v>53483</v>
      </c>
      <c r="G1426" s="3">
        <v>24103</v>
      </c>
      <c r="H1426" s="3">
        <v>50292</v>
      </c>
      <c r="I1426" s="3">
        <v>0</v>
      </c>
      <c r="J1426" s="3">
        <v>0</v>
      </c>
      <c r="K1426" s="3">
        <v>0</v>
      </c>
      <c r="L1426" s="3">
        <v>0</v>
      </c>
      <c r="M1426" s="3">
        <v>0</v>
      </c>
      <c r="N1426" s="3">
        <v>55526</v>
      </c>
      <c r="O1426" s="3">
        <v>0</v>
      </c>
      <c r="P1426" s="3">
        <v>0</v>
      </c>
      <c r="Q1426" s="3">
        <v>0</v>
      </c>
      <c r="R1426" s="3">
        <v>0</v>
      </c>
      <c r="S1426" s="3">
        <v>0</v>
      </c>
      <c r="T1426" s="3">
        <v>0</v>
      </c>
      <c r="U1426" s="3">
        <v>0</v>
      </c>
      <c r="V1426" s="3">
        <v>0</v>
      </c>
      <c r="W1426">
        <v>860</v>
      </c>
      <c r="X1426">
        <v>773</v>
      </c>
      <c r="Y1426" s="16">
        <v>-1.2934793083148299</v>
      </c>
      <c r="Z1426" s="17">
        <v>0.51648955230122695</v>
      </c>
      <c r="AA1426" s="7" t="str">
        <f t="shared" si="25"/>
        <v xml:space="preserve">SEPT7 </v>
      </c>
      <c r="AB1426">
        <v>1425</v>
      </c>
      <c r="AC1426" s="14">
        <v>39326</v>
      </c>
      <c r="AD1426">
        <v>860</v>
      </c>
    </row>
    <row r="1427" spans="1:30">
      <c r="A1427" t="s">
        <v>1945</v>
      </c>
      <c r="B1427" t="s">
        <v>1945</v>
      </c>
      <c r="C1427" s="10" t="s">
        <v>1946</v>
      </c>
      <c r="D1427" t="s">
        <v>4806</v>
      </c>
      <c r="E1427" s="3">
        <v>0</v>
      </c>
      <c r="F1427" s="3">
        <v>0</v>
      </c>
      <c r="G1427" s="3">
        <v>0</v>
      </c>
      <c r="H1427" s="3">
        <v>0</v>
      </c>
      <c r="I1427" s="3">
        <v>0</v>
      </c>
      <c r="J1427" s="3">
        <v>0</v>
      </c>
      <c r="K1427" s="3">
        <v>0</v>
      </c>
      <c r="L1427" s="3">
        <v>0</v>
      </c>
      <c r="M1427" s="3">
        <v>0</v>
      </c>
      <c r="N1427" s="3">
        <v>0</v>
      </c>
      <c r="O1427" s="3">
        <v>0</v>
      </c>
      <c r="P1427" s="3">
        <v>0</v>
      </c>
      <c r="Q1427" s="3">
        <v>0</v>
      </c>
      <c r="R1427" s="3">
        <v>0</v>
      </c>
      <c r="S1427" s="3">
        <v>88376</v>
      </c>
      <c r="T1427" s="3">
        <v>0</v>
      </c>
      <c r="U1427" s="3">
        <v>0</v>
      </c>
      <c r="V1427" s="3">
        <v>0</v>
      </c>
      <c r="W1427">
        <v>912</v>
      </c>
      <c r="X1427">
        <v>825</v>
      </c>
      <c r="Y1427" s="16">
        <v>-1.40522783567925</v>
      </c>
      <c r="Z1427" s="17">
        <v>0.51648955230122595</v>
      </c>
      <c r="AA1427" s="7" t="str">
        <f t="shared" si="25"/>
        <v>MRPL40</v>
      </c>
      <c r="AB1427">
        <v>1426</v>
      </c>
      <c r="AC1427" t="s">
        <v>4806</v>
      </c>
      <c r="AD1427">
        <v>912</v>
      </c>
    </row>
    <row r="1428" spans="1:30">
      <c r="A1428" t="s">
        <v>2771</v>
      </c>
      <c r="B1428" t="s">
        <v>2771</v>
      </c>
      <c r="C1428" s="10" t="s">
        <v>2772</v>
      </c>
      <c r="D1428" t="s">
        <v>5136</v>
      </c>
      <c r="E1428" s="3">
        <v>0</v>
      </c>
      <c r="F1428" s="3">
        <v>14766</v>
      </c>
      <c r="G1428" s="3">
        <v>0</v>
      </c>
      <c r="H1428" s="3">
        <v>0</v>
      </c>
      <c r="I1428" s="3">
        <v>82954</v>
      </c>
      <c r="J1428" s="3">
        <v>0</v>
      </c>
      <c r="K1428" s="3">
        <v>0</v>
      </c>
      <c r="L1428" s="3">
        <v>0</v>
      </c>
      <c r="M1428" s="3">
        <v>0</v>
      </c>
      <c r="N1428" s="3">
        <v>0</v>
      </c>
      <c r="O1428" s="3">
        <v>0</v>
      </c>
      <c r="P1428" s="3">
        <v>0</v>
      </c>
      <c r="Q1428" s="3">
        <v>0</v>
      </c>
      <c r="R1428" s="3">
        <v>0</v>
      </c>
      <c r="S1428" s="3">
        <v>89665</v>
      </c>
      <c r="T1428" s="3">
        <v>0</v>
      </c>
      <c r="U1428" s="3">
        <v>0</v>
      </c>
      <c r="V1428" s="3">
        <v>0</v>
      </c>
      <c r="W1428">
        <v>1267</v>
      </c>
      <c r="X1428">
        <v>1175</v>
      </c>
      <c r="Y1428" s="16">
        <v>-1.4087095550592299</v>
      </c>
      <c r="Z1428" s="17">
        <v>0.51648955230122595</v>
      </c>
      <c r="AA1428" s="7" t="str">
        <f t="shared" si="25"/>
        <v>MRPL48</v>
      </c>
      <c r="AB1428">
        <v>1427</v>
      </c>
      <c r="AC1428" t="s">
        <v>5136</v>
      </c>
      <c r="AD1428">
        <v>1267</v>
      </c>
    </row>
    <row r="1429" spans="1:30">
      <c r="A1429" t="s">
        <v>1851</v>
      </c>
      <c r="B1429" t="s">
        <v>1851</v>
      </c>
      <c r="C1429" s="10" t="s">
        <v>1852</v>
      </c>
      <c r="D1429" t="s">
        <v>4770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0</v>
      </c>
      <c r="M1429" s="3">
        <v>0</v>
      </c>
      <c r="N1429" s="3">
        <v>0</v>
      </c>
      <c r="O1429" s="3">
        <v>51489</v>
      </c>
      <c r="P1429" s="3">
        <v>0</v>
      </c>
      <c r="Q1429" s="3">
        <v>0</v>
      </c>
      <c r="R1429" s="3">
        <v>0</v>
      </c>
      <c r="S1429" s="3">
        <v>0</v>
      </c>
      <c r="T1429" s="3">
        <v>0</v>
      </c>
      <c r="U1429" s="3">
        <v>0</v>
      </c>
      <c r="V1429" s="3">
        <v>0</v>
      </c>
      <c r="W1429">
        <v>874</v>
      </c>
      <c r="X1429">
        <v>787</v>
      </c>
      <c r="Y1429" s="16">
        <v>-1.2753294384127001</v>
      </c>
      <c r="Z1429" s="17">
        <v>0.51648955230122595</v>
      </c>
      <c r="AA1429" s="7" t="str">
        <f t="shared" si="25"/>
        <v>CRBN I</v>
      </c>
      <c r="AB1429">
        <v>1428</v>
      </c>
      <c r="AC1429" t="s">
        <v>4770</v>
      </c>
      <c r="AD1429">
        <v>874</v>
      </c>
    </row>
    <row r="1430" spans="1:30">
      <c r="A1430" t="s">
        <v>2255</v>
      </c>
      <c r="B1430" t="s">
        <v>2255</v>
      </c>
      <c r="C1430" s="10" t="s">
        <v>2256</v>
      </c>
      <c r="D1430" t="s">
        <v>4941</v>
      </c>
      <c r="E1430" s="3">
        <v>0</v>
      </c>
      <c r="F1430" s="3">
        <v>0</v>
      </c>
      <c r="G1430" s="3">
        <v>0</v>
      </c>
      <c r="H1430" s="3">
        <v>0</v>
      </c>
      <c r="I1430" s="3">
        <v>3940.7</v>
      </c>
      <c r="J1430" s="3">
        <v>0</v>
      </c>
      <c r="K1430" s="3">
        <v>0</v>
      </c>
      <c r="L1430" s="3">
        <v>0</v>
      </c>
      <c r="M1430" s="3">
        <v>0</v>
      </c>
      <c r="N1430" s="3">
        <v>0</v>
      </c>
      <c r="O1430" s="3">
        <v>0</v>
      </c>
      <c r="P1430" s="3">
        <v>0</v>
      </c>
      <c r="Q1430" s="3">
        <v>0</v>
      </c>
      <c r="R1430" s="3">
        <v>14952</v>
      </c>
      <c r="S1430" s="3">
        <v>0</v>
      </c>
      <c r="T1430" s="3">
        <v>0</v>
      </c>
      <c r="U1430" s="3">
        <v>0</v>
      </c>
      <c r="V1430" s="3">
        <v>0</v>
      </c>
      <c r="W1430">
        <v>1050</v>
      </c>
      <c r="X1430">
        <v>963</v>
      </c>
      <c r="Y1430" s="16">
        <v>-0.97800847562419302</v>
      </c>
      <c r="Z1430" s="17">
        <v>0.51648955230122595</v>
      </c>
      <c r="AA1430" s="7" t="str">
        <f t="shared" si="25"/>
        <v xml:space="preserve">ZC3H4 </v>
      </c>
      <c r="AB1430">
        <v>1429</v>
      </c>
      <c r="AC1430" t="s">
        <v>6079</v>
      </c>
      <c r="AD1430">
        <v>1050</v>
      </c>
    </row>
    <row r="1431" spans="1:30">
      <c r="A1431" t="s">
        <v>3953</v>
      </c>
      <c r="B1431" t="s">
        <v>3954</v>
      </c>
      <c r="C1431" s="10" t="s">
        <v>3955</v>
      </c>
      <c r="D1431" t="s">
        <v>5562</v>
      </c>
      <c r="E1431" s="3">
        <v>0</v>
      </c>
      <c r="F1431" s="3">
        <v>0</v>
      </c>
      <c r="G1431" s="3">
        <v>102110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  <c r="M1431" s="3">
        <v>18780</v>
      </c>
      <c r="N1431" s="3">
        <v>0</v>
      </c>
      <c r="O1431" s="3">
        <v>0</v>
      </c>
      <c r="P1431" s="3">
        <v>88133</v>
      </c>
      <c r="Q1431" s="3">
        <v>0</v>
      </c>
      <c r="R1431" s="3">
        <v>0</v>
      </c>
      <c r="S1431" s="3">
        <v>0</v>
      </c>
      <c r="T1431" s="3">
        <v>0</v>
      </c>
      <c r="U1431" s="3">
        <v>0</v>
      </c>
      <c r="V1431" s="3">
        <v>0</v>
      </c>
      <c r="W1431">
        <v>1765</v>
      </c>
      <c r="X1431">
        <v>1665</v>
      </c>
      <c r="Y1431" s="16">
        <v>-1.40456578234407</v>
      </c>
      <c r="Z1431" s="17">
        <v>0.51648955230122595</v>
      </c>
      <c r="AA1431" s="7" t="str">
        <f t="shared" si="25"/>
        <v>MDH1 M</v>
      </c>
      <c r="AB1431">
        <v>1430</v>
      </c>
      <c r="AC1431" t="s">
        <v>5562</v>
      </c>
      <c r="AD1431">
        <v>1765</v>
      </c>
    </row>
    <row r="1432" spans="1:30">
      <c r="A1432" t="s">
        <v>1812</v>
      </c>
      <c r="B1432" t="s">
        <v>1812</v>
      </c>
      <c r="C1432" s="10" t="s">
        <v>1813</v>
      </c>
      <c r="D1432" t="s">
        <v>4754</v>
      </c>
      <c r="E1432" s="3">
        <v>0</v>
      </c>
      <c r="F1432" s="3">
        <v>0</v>
      </c>
      <c r="G1432" s="3">
        <v>6911.6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  <c r="M1432" s="3">
        <v>0</v>
      </c>
      <c r="N1432" s="3">
        <v>0</v>
      </c>
      <c r="O1432" s="3">
        <v>0</v>
      </c>
      <c r="P1432" s="3">
        <v>5216.1000000000004</v>
      </c>
      <c r="Q1432" s="3">
        <v>0</v>
      </c>
      <c r="R1432" s="3">
        <v>0</v>
      </c>
      <c r="S1432" s="3">
        <v>4527.2</v>
      </c>
      <c r="T1432" s="3">
        <v>0</v>
      </c>
      <c r="U1432" s="3">
        <v>0</v>
      </c>
      <c r="V1432" s="3">
        <v>0</v>
      </c>
      <c r="W1432">
        <v>857</v>
      </c>
      <c r="X1432">
        <v>770</v>
      </c>
      <c r="Y1432" s="16">
        <v>-1.41551129091315</v>
      </c>
      <c r="Z1432" s="17">
        <v>0.31608557445173502</v>
      </c>
      <c r="AA1432" s="7" t="str">
        <f t="shared" si="25"/>
        <v>OSBPL1</v>
      </c>
      <c r="AB1432">
        <v>1431</v>
      </c>
      <c r="AC1432" t="s">
        <v>4754</v>
      </c>
      <c r="AD1432">
        <v>857</v>
      </c>
    </row>
    <row r="1433" spans="1:30">
      <c r="A1433" t="s">
        <v>3400</v>
      </c>
      <c r="B1433" t="s">
        <v>3401</v>
      </c>
      <c r="C1433" s="10" t="s">
        <v>3402</v>
      </c>
      <c r="D1433" t="s">
        <v>4866</v>
      </c>
      <c r="E1433" s="3">
        <v>0</v>
      </c>
      <c r="F1433" s="3">
        <v>0</v>
      </c>
      <c r="G1433" s="3">
        <v>16419</v>
      </c>
      <c r="H1433" s="3">
        <v>17645</v>
      </c>
      <c r="I1433" s="3">
        <v>0</v>
      </c>
      <c r="J1433" s="3">
        <v>0</v>
      </c>
      <c r="K1433" s="3">
        <v>0</v>
      </c>
      <c r="L1433" s="3">
        <v>0</v>
      </c>
      <c r="M1433" s="3">
        <v>40198</v>
      </c>
      <c r="N1433" s="3">
        <v>21312</v>
      </c>
      <c r="O1433" s="3">
        <v>0</v>
      </c>
      <c r="P1433" s="3">
        <v>53088</v>
      </c>
      <c r="Q1433" s="3">
        <v>0</v>
      </c>
      <c r="R1433" s="3">
        <v>8955.2000000000007</v>
      </c>
      <c r="S1433" s="3">
        <v>0</v>
      </c>
      <c r="T1433" s="3">
        <v>0</v>
      </c>
      <c r="U1433" s="3">
        <v>0</v>
      </c>
      <c r="V1433" s="3">
        <v>81005</v>
      </c>
      <c r="W1433">
        <v>1532</v>
      </c>
      <c r="X1433">
        <v>1436</v>
      </c>
      <c r="Y1433" s="16">
        <v>-0.43208459580086001</v>
      </c>
      <c r="Z1433" s="17">
        <v>0.88224197130951398</v>
      </c>
      <c r="AA1433" s="7" t="str">
        <f t="shared" si="25"/>
        <v>POLDIP</v>
      </c>
      <c r="AB1433">
        <v>1432</v>
      </c>
      <c r="AC1433" t="s">
        <v>4866</v>
      </c>
      <c r="AD1433">
        <v>1532</v>
      </c>
    </row>
    <row r="1434" spans="1:30">
      <c r="A1434" t="s">
        <v>3341</v>
      </c>
      <c r="B1434" t="s">
        <v>3341</v>
      </c>
      <c r="C1434" s="10" t="s">
        <v>3342</v>
      </c>
      <c r="D1434" t="s">
        <v>5349</v>
      </c>
      <c r="E1434" s="3">
        <v>0</v>
      </c>
      <c r="F1434" s="3">
        <v>0</v>
      </c>
      <c r="G1434" s="3">
        <v>0</v>
      </c>
      <c r="H1434" s="3">
        <v>0</v>
      </c>
      <c r="I1434" s="3">
        <v>0</v>
      </c>
      <c r="J1434" s="3">
        <v>369580</v>
      </c>
      <c r="K1434" s="3">
        <v>0</v>
      </c>
      <c r="L1434" s="3">
        <v>594150</v>
      </c>
      <c r="M1434" s="3">
        <v>0</v>
      </c>
      <c r="N1434" s="3">
        <v>0</v>
      </c>
      <c r="O1434" s="3">
        <v>0</v>
      </c>
      <c r="P1434" s="3">
        <v>0</v>
      </c>
      <c r="Q1434" s="3">
        <v>108330</v>
      </c>
      <c r="R1434" s="3">
        <v>0</v>
      </c>
      <c r="S1434" s="3">
        <v>0</v>
      </c>
      <c r="T1434" s="3">
        <v>0</v>
      </c>
      <c r="U1434" s="3">
        <v>0</v>
      </c>
      <c r="V1434" s="3">
        <v>0</v>
      </c>
      <c r="W1434">
        <v>1507</v>
      </c>
      <c r="X1434">
        <v>1411</v>
      </c>
      <c r="Y1434" s="16">
        <v>-1.4541788834261899</v>
      </c>
      <c r="Z1434" s="17">
        <v>0.51648955230122595</v>
      </c>
      <c r="AA1434" s="7" t="str">
        <f t="shared" si="25"/>
        <v xml:space="preserve">HMGB1 </v>
      </c>
      <c r="AB1434">
        <v>1433</v>
      </c>
      <c r="AC1434" t="s">
        <v>6080</v>
      </c>
      <c r="AD1434">
        <v>1507</v>
      </c>
    </row>
    <row r="1435" spans="1:30">
      <c r="A1435" t="s">
        <v>2498</v>
      </c>
      <c r="B1435" t="s">
        <v>2498</v>
      </c>
      <c r="C1435" s="10" t="s">
        <v>2499</v>
      </c>
      <c r="D1435" t="s">
        <v>5032</v>
      </c>
      <c r="E1435" s="3">
        <v>0</v>
      </c>
      <c r="F1435" s="3">
        <v>0</v>
      </c>
      <c r="G1435" s="3">
        <v>0</v>
      </c>
      <c r="H1435" s="3">
        <v>0</v>
      </c>
      <c r="I1435" s="3">
        <v>22776</v>
      </c>
      <c r="J1435" s="3">
        <v>0</v>
      </c>
      <c r="K1435" s="3">
        <v>0</v>
      </c>
      <c r="L1435" s="3">
        <v>0</v>
      </c>
      <c r="M1435" s="3">
        <v>0</v>
      </c>
      <c r="N1435" s="3">
        <v>0</v>
      </c>
      <c r="O1435" s="3">
        <v>0</v>
      </c>
      <c r="P1435" s="3">
        <v>0</v>
      </c>
      <c r="Q1435" s="3">
        <v>0</v>
      </c>
      <c r="R1435" s="3">
        <v>0</v>
      </c>
      <c r="S1435" s="3">
        <v>105070</v>
      </c>
      <c r="T1435" s="3">
        <v>0</v>
      </c>
      <c r="U1435" s="3">
        <v>0</v>
      </c>
      <c r="V1435" s="3">
        <v>0</v>
      </c>
      <c r="W1435">
        <v>1151</v>
      </c>
      <c r="X1435">
        <v>1062</v>
      </c>
      <c r="Y1435" s="16">
        <v>-1.4468318797609401</v>
      </c>
      <c r="Z1435" s="17">
        <v>0.51648955230122595</v>
      </c>
      <c r="AA1435" s="7" t="str">
        <f t="shared" si="25"/>
        <v>PPAN-P</v>
      </c>
      <c r="AB1435">
        <v>1434</v>
      </c>
      <c r="AC1435" t="s">
        <v>5032</v>
      </c>
      <c r="AD1435">
        <v>1151</v>
      </c>
    </row>
    <row r="1436" spans="1:30">
      <c r="A1436" t="s">
        <v>442</v>
      </c>
      <c r="B1436" t="s">
        <v>442</v>
      </c>
      <c r="C1436" s="10" t="s">
        <v>443</v>
      </c>
      <c r="D1436" s="1" t="s">
        <v>4214</v>
      </c>
      <c r="E1436" s="3">
        <v>508330</v>
      </c>
      <c r="F1436" s="3">
        <v>541130</v>
      </c>
      <c r="G1436" s="3">
        <v>10994</v>
      </c>
      <c r="H1436" s="3">
        <v>1037200</v>
      </c>
      <c r="I1436" s="3">
        <v>286660</v>
      </c>
      <c r="J1436" s="3">
        <v>0</v>
      </c>
      <c r="K1436" s="3">
        <v>26312</v>
      </c>
      <c r="L1436" s="3">
        <v>244840</v>
      </c>
      <c r="M1436" s="3">
        <v>9746.9</v>
      </c>
      <c r="N1436" s="3">
        <v>24279</v>
      </c>
      <c r="O1436" s="3">
        <v>620220</v>
      </c>
      <c r="P1436" s="3">
        <v>16849</v>
      </c>
      <c r="Q1436" s="3">
        <v>40420</v>
      </c>
      <c r="R1436" s="3">
        <v>458370</v>
      </c>
      <c r="S1436" s="3">
        <v>43818</v>
      </c>
      <c r="T1436" s="3">
        <v>30221</v>
      </c>
      <c r="U1436" s="3">
        <v>74736</v>
      </c>
      <c r="V1436" s="3">
        <v>211730</v>
      </c>
      <c r="W1436">
        <v>272</v>
      </c>
      <c r="X1436">
        <v>189</v>
      </c>
      <c r="Y1436" s="16">
        <v>2.51505494550163E-2</v>
      </c>
      <c r="Z1436" s="17">
        <v>0.98648416698531705</v>
      </c>
      <c r="AA1436" s="7" t="str">
        <f t="shared" si="25"/>
        <v xml:space="preserve">PRPF8 </v>
      </c>
      <c r="AB1436">
        <v>1435</v>
      </c>
      <c r="AC1436" t="s">
        <v>6081</v>
      </c>
      <c r="AD1436">
        <v>272</v>
      </c>
    </row>
    <row r="1437" spans="1:30">
      <c r="A1437" t="s">
        <v>1351</v>
      </c>
      <c r="B1437" t="s">
        <v>1351</v>
      </c>
      <c r="C1437" s="10" t="s">
        <v>1352</v>
      </c>
      <c r="D1437" t="s">
        <v>4566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316920</v>
      </c>
      <c r="K1437" s="3">
        <v>0</v>
      </c>
      <c r="L1437" s="3">
        <v>0</v>
      </c>
      <c r="M1437" s="3">
        <v>0</v>
      </c>
      <c r="N1437" s="3">
        <v>0</v>
      </c>
      <c r="O1437" s="3">
        <v>0</v>
      </c>
      <c r="P1437" s="3">
        <v>0</v>
      </c>
      <c r="Q1437" s="3">
        <v>0</v>
      </c>
      <c r="R1437" s="3">
        <v>0</v>
      </c>
      <c r="S1437" s="3">
        <v>110860</v>
      </c>
      <c r="T1437" s="3">
        <v>0</v>
      </c>
      <c r="U1437" s="3">
        <v>0</v>
      </c>
      <c r="V1437" s="3">
        <v>0</v>
      </c>
      <c r="W1437">
        <v>653</v>
      </c>
      <c r="X1437">
        <v>568</v>
      </c>
      <c r="Y1437" s="16">
        <v>-1.45972989786239</v>
      </c>
      <c r="Z1437" s="17">
        <v>0.51648955230122595</v>
      </c>
      <c r="AA1437" s="7" t="str">
        <f t="shared" ref="AA1437:AA1474" si="26">MID(C1437,SEARCH("Gene_Symbol=",C1437)+12,6)</f>
        <v xml:space="preserve">FKBP3 </v>
      </c>
      <c r="AB1437">
        <v>1436</v>
      </c>
      <c r="AC1437" t="s">
        <v>6082</v>
      </c>
      <c r="AD1437">
        <v>653</v>
      </c>
    </row>
    <row r="1438" spans="1:30">
      <c r="A1438" t="s">
        <v>2702</v>
      </c>
      <c r="B1438" t="s">
        <v>2702</v>
      </c>
      <c r="C1438" s="10" t="s">
        <v>2703</v>
      </c>
      <c r="D1438" t="s">
        <v>5109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0</v>
      </c>
      <c r="L1438" s="3">
        <v>0</v>
      </c>
      <c r="M1438" s="3">
        <v>0</v>
      </c>
      <c r="N1438" s="3">
        <v>0</v>
      </c>
      <c r="O1438" s="3">
        <v>0</v>
      </c>
      <c r="P1438" s="3">
        <v>0</v>
      </c>
      <c r="Q1438" s="3">
        <v>0</v>
      </c>
      <c r="R1438" s="3">
        <v>0</v>
      </c>
      <c r="S1438" s="3">
        <v>112280</v>
      </c>
      <c r="T1438" s="3">
        <v>0</v>
      </c>
      <c r="U1438" s="3">
        <v>0</v>
      </c>
      <c r="V1438" s="3">
        <v>0</v>
      </c>
      <c r="W1438">
        <v>1236</v>
      </c>
      <c r="X1438">
        <v>1145</v>
      </c>
      <c r="Y1438" s="16">
        <v>-1.46279024056665</v>
      </c>
      <c r="Z1438" s="17">
        <v>0.51648955230122595</v>
      </c>
      <c r="AA1438" s="7" t="str">
        <f t="shared" si="26"/>
        <v>TSR1 P</v>
      </c>
      <c r="AB1438">
        <v>1437</v>
      </c>
      <c r="AC1438" t="s">
        <v>5109</v>
      </c>
      <c r="AD1438">
        <v>1236</v>
      </c>
    </row>
    <row r="1439" spans="1:30">
      <c r="A1439" t="s">
        <v>3817</v>
      </c>
      <c r="B1439" t="s">
        <v>3817</v>
      </c>
      <c r="C1439" s="10" t="s">
        <v>3818</v>
      </c>
      <c r="D1439" t="s">
        <v>5518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73394</v>
      </c>
      <c r="K1439" s="3">
        <v>0</v>
      </c>
      <c r="L1439" s="3">
        <v>0</v>
      </c>
      <c r="M1439" s="3">
        <v>0</v>
      </c>
      <c r="N1439" s="3">
        <v>0</v>
      </c>
      <c r="O1439" s="3">
        <v>0</v>
      </c>
      <c r="P1439" s="3">
        <v>0</v>
      </c>
      <c r="Q1439" s="3">
        <v>0</v>
      </c>
      <c r="R1439" s="3">
        <v>0</v>
      </c>
      <c r="S1439" s="3">
        <v>112710</v>
      </c>
      <c r="T1439" s="3">
        <v>0</v>
      </c>
      <c r="U1439" s="3">
        <v>0</v>
      </c>
      <c r="V1439" s="3">
        <v>0</v>
      </c>
      <c r="W1439">
        <v>1705</v>
      </c>
      <c r="X1439">
        <v>1607</v>
      </c>
      <c r="Y1439" s="16">
        <v>-1.4637093327083801</v>
      </c>
      <c r="Z1439" s="17">
        <v>0.51648955230122695</v>
      </c>
      <c r="AA1439" s="7" t="str">
        <f t="shared" si="26"/>
        <v>MRPL38</v>
      </c>
      <c r="AB1439">
        <v>1438</v>
      </c>
      <c r="AC1439" t="s">
        <v>5518</v>
      </c>
      <c r="AD1439">
        <v>1705</v>
      </c>
    </row>
    <row r="1440" spans="1:30">
      <c r="A1440" t="s">
        <v>1555</v>
      </c>
      <c r="B1440" t="s">
        <v>1555</v>
      </c>
      <c r="C1440" s="10" t="s">
        <v>1556</v>
      </c>
      <c r="D1440" t="s">
        <v>4650</v>
      </c>
      <c r="E1440" s="3">
        <v>0</v>
      </c>
      <c r="F1440" s="3">
        <v>0</v>
      </c>
      <c r="G1440" s="3">
        <v>0</v>
      </c>
      <c r="H1440" s="3">
        <v>5050.5</v>
      </c>
      <c r="I1440" s="3">
        <v>5013.3999999999996</v>
      </c>
      <c r="J1440" s="3">
        <v>0</v>
      </c>
      <c r="K1440" s="3">
        <v>0</v>
      </c>
      <c r="L1440" s="3">
        <v>0</v>
      </c>
      <c r="M1440" s="3">
        <v>0</v>
      </c>
      <c r="N1440" s="3">
        <v>0</v>
      </c>
      <c r="O1440" s="3">
        <v>0</v>
      </c>
      <c r="P1440" s="3">
        <v>0</v>
      </c>
      <c r="Q1440" s="3">
        <v>6369</v>
      </c>
      <c r="R1440" s="3">
        <v>4750.5</v>
      </c>
      <c r="S1440" s="3">
        <v>17763</v>
      </c>
      <c r="T1440" s="3">
        <v>7080</v>
      </c>
      <c r="U1440" s="3">
        <v>0</v>
      </c>
      <c r="V1440" s="3">
        <v>0</v>
      </c>
      <c r="W1440">
        <v>740</v>
      </c>
      <c r="X1440">
        <v>655</v>
      </c>
      <c r="Y1440" s="16">
        <v>-0.89806449954007295</v>
      </c>
      <c r="Z1440" s="17">
        <v>0.663130364181161</v>
      </c>
      <c r="AA1440" s="7" t="str">
        <f t="shared" si="26"/>
        <v xml:space="preserve">DHX36 </v>
      </c>
      <c r="AB1440">
        <v>1439</v>
      </c>
      <c r="AC1440" t="s">
        <v>6083</v>
      </c>
      <c r="AD1440">
        <v>740</v>
      </c>
    </row>
    <row r="1441" spans="1:30">
      <c r="A1441" t="s">
        <v>3812</v>
      </c>
      <c r="B1441" t="s">
        <v>3813</v>
      </c>
      <c r="C1441" s="10" t="s">
        <v>3814</v>
      </c>
      <c r="D1441" t="s">
        <v>5516</v>
      </c>
      <c r="E1441" s="3">
        <v>0</v>
      </c>
      <c r="F1441" s="3">
        <v>26512</v>
      </c>
      <c r="G1441" s="3">
        <v>0</v>
      </c>
      <c r="H1441" s="3">
        <v>0</v>
      </c>
      <c r="I1441" s="3">
        <v>0</v>
      </c>
      <c r="J1441" s="3">
        <v>0</v>
      </c>
      <c r="K1441" s="3">
        <v>0</v>
      </c>
      <c r="L1441" s="3">
        <v>0</v>
      </c>
      <c r="M1441" s="3">
        <v>0</v>
      </c>
      <c r="N1441" s="3">
        <v>0</v>
      </c>
      <c r="O1441" s="3">
        <v>0</v>
      </c>
      <c r="P1441" s="3">
        <v>0</v>
      </c>
      <c r="Q1441" s="3">
        <v>0</v>
      </c>
      <c r="R1441" s="3">
        <v>18456</v>
      </c>
      <c r="S1441" s="3">
        <v>0</v>
      </c>
      <c r="T1441" s="3">
        <v>0</v>
      </c>
      <c r="U1441" s="3">
        <v>0</v>
      </c>
      <c r="V1441" s="3">
        <v>0</v>
      </c>
      <c r="W1441">
        <v>1703</v>
      </c>
      <c r="X1441">
        <v>1605</v>
      </c>
      <c r="Y1441" s="16">
        <v>-1.0286337147805</v>
      </c>
      <c r="Z1441" s="17">
        <v>0.51648955230122595</v>
      </c>
      <c r="AA1441" s="7" t="str">
        <f t="shared" si="26"/>
        <v xml:space="preserve">PTCD3 </v>
      </c>
      <c r="AB1441">
        <v>1440</v>
      </c>
      <c r="AC1441" t="s">
        <v>6084</v>
      </c>
      <c r="AD1441">
        <v>1703</v>
      </c>
    </row>
    <row r="1442" spans="1:30">
      <c r="A1442" t="s">
        <v>1249</v>
      </c>
      <c r="B1442" t="s">
        <v>1249</v>
      </c>
      <c r="C1442" s="10" t="s">
        <v>1250</v>
      </c>
      <c r="D1442" t="s">
        <v>4526</v>
      </c>
      <c r="E1442" s="3">
        <v>32769</v>
      </c>
      <c r="F1442" s="3">
        <v>20799</v>
      </c>
      <c r="G1442" s="3">
        <v>0</v>
      </c>
      <c r="H1442" s="3">
        <v>3541.4</v>
      </c>
      <c r="I1442" s="3">
        <v>61214</v>
      </c>
      <c r="J1442" s="3">
        <v>17381</v>
      </c>
      <c r="K1442" s="3">
        <v>8731.4</v>
      </c>
      <c r="L1442" s="3">
        <v>0</v>
      </c>
      <c r="M1442" s="3">
        <v>61329</v>
      </c>
      <c r="N1442" s="3">
        <v>18023</v>
      </c>
      <c r="O1442" s="3">
        <v>8441.5</v>
      </c>
      <c r="P1442" s="3">
        <v>0</v>
      </c>
      <c r="Q1442" s="3">
        <v>31134</v>
      </c>
      <c r="R1442" s="3">
        <v>24430</v>
      </c>
      <c r="S1442" s="3">
        <v>72397</v>
      </c>
      <c r="T1442" s="3">
        <v>0</v>
      </c>
      <c r="U1442" s="3">
        <v>128090</v>
      </c>
      <c r="V1442" s="3">
        <v>49061</v>
      </c>
      <c r="W1442">
        <v>610</v>
      </c>
      <c r="X1442">
        <v>525</v>
      </c>
      <c r="Y1442" s="16">
        <v>4.5173693212383001E-2</v>
      </c>
      <c r="Z1442" s="17">
        <v>0.98609921072753004</v>
      </c>
      <c r="AA1442" s="7" t="str">
        <f t="shared" si="26"/>
        <v>MRPS27</v>
      </c>
      <c r="AB1442">
        <v>1441</v>
      </c>
      <c r="AC1442" t="s">
        <v>4526</v>
      </c>
      <c r="AD1442">
        <v>610</v>
      </c>
    </row>
    <row r="1443" spans="1:30">
      <c r="A1443" t="s">
        <v>958</v>
      </c>
      <c r="B1443" t="s">
        <v>958</v>
      </c>
      <c r="C1443" s="10" t="s">
        <v>959</v>
      </c>
      <c r="D1443" t="s">
        <v>5580</v>
      </c>
      <c r="E1443" s="3">
        <v>79783</v>
      </c>
      <c r="F1443" s="3">
        <v>0</v>
      </c>
      <c r="G1443" s="3">
        <v>0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  <c r="M1443" s="3">
        <v>33925</v>
      </c>
      <c r="N1443" s="3">
        <v>0</v>
      </c>
      <c r="O1443" s="3">
        <v>0</v>
      </c>
      <c r="P1443" s="3">
        <v>106300</v>
      </c>
      <c r="Q1443" s="3">
        <v>0</v>
      </c>
      <c r="R1443" s="3">
        <v>0</v>
      </c>
      <c r="S1443" s="3">
        <v>0</v>
      </c>
      <c r="T1443" s="3">
        <v>0</v>
      </c>
      <c r="U1443" s="3">
        <v>0</v>
      </c>
      <c r="V1443" s="3">
        <v>0</v>
      </c>
      <c r="W1443">
        <v>484</v>
      </c>
      <c r="X1443">
        <v>400</v>
      </c>
      <c r="Y1443" s="16">
        <v>-1.44963034521764</v>
      </c>
      <c r="Z1443" s="17">
        <v>0.51648955230122595</v>
      </c>
      <c r="AA1443" s="7" t="e">
        <f t="shared" si="26"/>
        <v>#VALUE!</v>
      </c>
      <c r="AB1443">
        <v>1442</v>
      </c>
      <c r="AC1443" t="s">
        <v>5580</v>
      </c>
      <c r="AD1443">
        <v>484</v>
      </c>
    </row>
    <row r="1444" spans="1:30">
      <c r="A1444" t="s">
        <v>3058</v>
      </c>
      <c r="B1444" t="s">
        <v>3059</v>
      </c>
      <c r="C1444" s="10" t="s">
        <v>3060</v>
      </c>
      <c r="D1444" t="s">
        <v>5245</v>
      </c>
      <c r="E1444" s="3">
        <v>836910</v>
      </c>
      <c r="F1444" s="3">
        <v>1155800</v>
      </c>
      <c r="G1444" s="3">
        <v>378790</v>
      </c>
      <c r="H1444" s="3">
        <v>362150</v>
      </c>
      <c r="I1444" s="3">
        <v>18501</v>
      </c>
      <c r="J1444" s="3">
        <v>171910</v>
      </c>
      <c r="K1444" s="3">
        <v>578920</v>
      </c>
      <c r="L1444" s="3">
        <v>1274700</v>
      </c>
      <c r="M1444" s="3">
        <v>281410</v>
      </c>
      <c r="N1444" s="3">
        <v>1014000</v>
      </c>
      <c r="O1444" s="3">
        <v>447650</v>
      </c>
      <c r="P1444" s="3">
        <v>798280</v>
      </c>
      <c r="Q1444" s="3">
        <v>505880</v>
      </c>
      <c r="R1444" s="3">
        <v>0</v>
      </c>
      <c r="S1444" s="3">
        <v>0</v>
      </c>
      <c r="T1444" s="3">
        <v>0</v>
      </c>
      <c r="U1444" s="3">
        <v>683670</v>
      </c>
      <c r="V1444" s="3">
        <v>375270</v>
      </c>
      <c r="W1444">
        <v>1386</v>
      </c>
      <c r="X1444">
        <v>1294</v>
      </c>
      <c r="Y1444" s="16">
        <v>-0.24626480641537499</v>
      </c>
      <c r="Z1444" s="17">
        <v>0.95534182723446603</v>
      </c>
      <c r="AA1444" s="7" t="str">
        <f t="shared" si="26"/>
        <v>NDUFS7</v>
      </c>
      <c r="AB1444">
        <v>1443</v>
      </c>
      <c r="AC1444" t="s">
        <v>5245</v>
      </c>
      <c r="AD1444">
        <v>1386</v>
      </c>
    </row>
    <row r="1445" spans="1:30">
      <c r="A1445" t="s">
        <v>1226</v>
      </c>
      <c r="B1445" t="s">
        <v>1227</v>
      </c>
      <c r="C1445" s="10" t="s">
        <v>1228</v>
      </c>
      <c r="D1445" t="s">
        <v>4518</v>
      </c>
      <c r="E1445" s="3">
        <v>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45290</v>
      </c>
      <c r="L1445" s="3">
        <v>0</v>
      </c>
      <c r="M1445" s="3">
        <v>0</v>
      </c>
      <c r="N1445" s="3">
        <v>73963</v>
      </c>
      <c r="O1445" s="3">
        <v>0</v>
      </c>
      <c r="P1445" s="3">
        <v>0</v>
      </c>
      <c r="Q1445" s="3">
        <v>0</v>
      </c>
      <c r="R1445" s="3">
        <v>0</v>
      </c>
      <c r="S1445" s="3">
        <v>0</v>
      </c>
      <c r="T1445" s="3">
        <v>0</v>
      </c>
      <c r="U1445" s="3">
        <v>0</v>
      </c>
      <c r="V1445" s="3">
        <v>0</v>
      </c>
      <c r="W1445">
        <v>601</v>
      </c>
      <c r="X1445">
        <v>516</v>
      </c>
      <c r="Y1445" s="16">
        <v>-1.36241935372893</v>
      </c>
      <c r="Z1445" s="17">
        <v>0.51648955230122595</v>
      </c>
      <c r="AA1445" s="7" t="str">
        <f t="shared" si="26"/>
        <v xml:space="preserve">ACTG1 </v>
      </c>
      <c r="AB1445">
        <v>1444</v>
      </c>
      <c r="AC1445" t="s">
        <v>6085</v>
      </c>
      <c r="AD1445">
        <v>601</v>
      </c>
    </row>
    <row r="1446" spans="1:30">
      <c r="A1446" t="s">
        <v>527</v>
      </c>
      <c r="B1446" t="s">
        <v>527</v>
      </c>
      <c r="C1446" s="10" t="s">
        <v>528</v>
      </c>
      <c r="D1446" t="s">
        <v>4249</v>
      </c>
      <c r="E1446" s="3">
        <v>0</v>
      </c>
      <c r="F1446" s="3">
        <v>0</v>
      </c>
      <c r="G1446" s="3">
        <v>0</v>
      </c>
      <c r="H1446" s="3">
        <v>5507.5</v>
      </c>
      <c r="I1446" s="3">
        <v>10620</v>
      </c>
      <c r="J1446" s="3">
        <v>0</v>
      </c>
      <c r="K1446" s="3">
        <v>0</v>
      </c>
      <c r="L1446" s="3">
        <v>0</v>
      </c>
      <c r="M1446" s="3">
        <v>0</v>
      </c>
      <c r="N1446" s="3">
        <v>0</v>
      </c>
      <c r="O1446" s="3">
        <v>0</v>
      </c>
      <c r="P1446" s="3">
        <v>0</v>
      </c>
      <c r="Q1446" s="3">
        <v>0</v>
      </c>
      <c r="R1446" s="3">
        <v>20534</v>
      </c>
      <c r="S1446" s="3">
        <v>0</v>
      </c>
      <c r="T1446" s="3">
        <v>0</v>
      </c>
      <c r="U1446" s="3">
        <v>0</v>
      </c>
      <c r="V1446" s="3">
        <v>0</v>
      </c>
      <c r="W1446">
        <v>308</v>
      </c>
      <c r="X1446">
        <v>225</v>
      </c>
      <c r="Y1446" s="16">
        <v>-1.05428784495603</v>
      </c>
      <c r="Z1446" s="17">
        <v>0.51648955230122595</v>
      </c>
      <c r="AA1446" s="7" t="str">
        <f t="shared" si="26"/>
        <v>IQGAP1</v>
      </c>
      <c r="AB1446">
        <v>1445</v>
      </c>
      <c r="AC1446" t="s">
        <v>4249</v>
      </c>
      <c r="AD1446">
        <v>308</v>
      </c>
    </row>
    <row r="1447" spans="1:30">
      <c r="A1447" t="s">
        <v>373</v>
      </c>
      <c r="B1447" t="s">
        <v>373</v>
      </c>
      <c r="C1447" s="10" t="s">
        <v>374</v>
      </c>
      <c r="D1447" t="s">
        <v>4185</v>
      </c>
      <c r="E1447" s="3">
        <v>14044</v>
      </c>
      <c r="F1447" s="3">
        <v>0</v>
      </c>
      <c r="G1447" s="3">
        <v>0</v>
      </c>
      <c r="H1447" s="3">
        <v>0</v>
      </c>
      <c r="I1447" s="3">
        <v>27482</v>
      </c>
      <c r="J1447" s="3">
        <v>38803</v>
      </c>
      <c r="K1447" s="3">
        <v>0</v>
      </c>
      <c r="L1447" s="3">
        <v>0</v>
      </c>
      <c r="M1447" s="3">
        <v>0</v>
      </c>
      <c r="N1447" s="3">
        <v>0</v>
      </c>
      <c r="O1447" s="3">
        <v>0</v>
      </c>
      <c r="P1447" s="3">
        <v>0</v>
      </c>
      <c r="Q1447" s="3">
        <v>0</v>
      </c>
      <c r="R1447" s="3">
        <v>0</v>
      </c>
      <c r="S1447" s="3">
        <v>129180</v>
      </c>
      <c r="T1447" s="3">
        <v>0</v>
      </c>
      <c r="U1447" s="3">
        <v>0</v>
      </c>
      <c r="V1447" s="3">
        <v>0</v>
      </c>
      <c r="W1447">
        <v>240</v>
      </c>
      <c r="X1447">
        <v>157</v>
      </c>
      <c r="Y1447" s="16">
        <v>-1.49650386662929</v>
      </c>
      <c r="Z1447" s="17">
        <v>0.51648955230122595</v>
      </c>
      <c r="AA1447" s="7" t="str">
        <f t="shared" si="26"/>
        <v>MRPL11</v>
      </c>
      <c r="AB1447">
        <v>1446</v>
      </c>
      <c r="AC1447" t="s">
        <v>4185</v>
      </c>
      <c r="AD1447">
        <v>240</v>
      </c>
    </row>
    <row r="1448" spans="1:30">
      <c r="A1448" t="s">
        <v>3905</v>
      </c>
      <c r="B1448" t="s">
        <v>3905</v>
      </c>
      <c r="C1448" s="10" t="s">
        <v>3906</v>
      </c>
      <c r="D1448" t="s">
        <v>5546</v>
      </c>
      <c r="E1448" s="3">
        <v>7756700</v>
      </c>
      <c r="F1448" s="3">
        <v>376600</v>
      </c>
      <c r="G1448" s="3">
        <v>216010</v>
      </c>
      <c r="H1448" s="3">
        <v>6106300</v>
      </c>
      <c r="I1448" s="3">
        <v>530630</v>
      </c>
      <c r="J1448" s="3">
        <v>68883</v>
      </c>
      <c r="K1448" s="3">
        <v>543050</v>
      </c>
      <c r="L1448" s="3">
        <v>0</v>
      </c>
      <c r="M1448" s="3">
        <v>60203</v>
      </c>
      <c r="N1448" s="3">
        <v>339070</v>
      </c>
      <c r="O1448" s="3">
        <v>169650</v>
      </c>
      <c r="P1448" s="3">
        <v>76700</v>
      </c>
      <c r="Q1448" s="3">
        <v>741070</v>
      </c>
      <c r="R1448" s="3">
        <v>131820</v>
      </c>
      <c r="S1448" s="3">
        <v>279340</v>
      </c>
      <c r="T1448" s="3">
        <v>90722</v>
      </c>
      <c r="U1448" s="3">
        <v>373350</v>
      </c>
      <c r="V1448" s="3">
        <v>325900</v>
      </c>
      <c r="W1448">
        <v>1741</v>
      </c>
      <c r="X1448">
        <v>1643</v>
      </c>
      <c r="Y1448" s="16">
        <v>2.8867561258523601E-3</v>
      </c>
      <c r="Z1448" s="17">
        <v>0.99724459002673604</v>
      </c>
      <c r="AA1448" s="7" t="str">
        <f t="shared" si="26"/>
        <v xml:space="preserve">PUF60 </v>
      </c>
      <c r="AB1448">
        <v>1447</v>
      </c>
      <c r="AC1448" t="s">
        <v>6086</v>
      </c>
      <c r="AD1448">
        <v>1741</v>
      </c>
    </row>
    <row r="1449" spans="1:30">
      <c r="A1449" t="s">
        <v>765</v>
      </c>
      <c r="B1449" t="s">
        <v>766</v>
      </c>
      <c r="C1449" s="10" t="s">
        <v>767</v>
      </c>
      <c r="D1449" t="s">
        <v>4340</v>
      </c>
      <c r="E1449" s="3">
        <v>398110</v>
      </c>
      <c r="F1449" s="3">
        <v>2064600</v>
      </c>
      <c r="G1449" s="3">
        <v>0</v>
      </c>
      <c r="H1449" s="3">
        <v>829590</v>
      </c>
      <c r="I1449" s="3">
        <v>1434000</v>
      </c>
      <c r="J1449" s="3">
        <v>161340</v>
      </c>
      <c r="K1449" s="3">
        <v>1607000</v>
      </c>
      <c r="L1449" s="3">
        <v>1493400</v>
      </c>
      <c r="M1449" s="3">
        <v>32512</v>
      </c>
      <c r="N1449" s="3">
        <v>3475900</v>
      </c>
      <c r="O1449" s="3">
        <v>1484000</v>
      </c>
      <c r="P1449" s="3">
        <v>158850</v>
      </c>
      <c r="Q1449" s="3">
        <v>4856400</v>
      </c>
      <c r="R1449" s="3">
        <v>2458900</v>
      </c>
      <c r="S1449" s="3">
        <v>108860</v>
      </c>
      <c r="T1449" s="3">
        <v>3150100</v>
      </c>
      <c r="U1449" s="3">
        <v>1236400</v>
      </c>
      <c r="V1449" s="3">
        <v>192880</v>
      </c>
      <c r="W1449">
        <v>405</v>
      </c>
      <c r="X1449">
        <v>321</v>
      </c>
      <c r="Y1449" s="16">
        <v>-0.15273725544889699</v>
      </c>
      <c r="Z1449" s="17">
        <v>0.92692035497152403</v>
      </c>
      <c r="AA1449" s="7" t="str">
        <f t="shared" si="26"/>
        <v>HNRNPU</v>
      </c>
      <c r="AB1449">
        <v>1448</v>
      </c>
      <c r="AC1449" t="s">
        <v>4340</v>
      </c>
      <c r="AD1449">
        <v>405</v>
      </c>
    </row>
    <row r="1450" spans="1:30">
      <c r="A1450" t="s">
        <v>60</v>
      </c>
      <c r="B1450" t="s">
        <v>60</v>
      </c>
      <c r="C1450" s="10" t="s">
        <v>61</v>
      </c>
      <c r="D1450" t="s">
        <v>4059</v>
      </c>
      <c r="E1450" s="3">
        <v>204470</v>
      </c>
      <c r="F1450" s="3">
        <v>0</v>
      </c>
      <c r="G1450" s="3">
        <v>319710</v>
      </c>
      <c r="H1450" s="3">
        <v>123600</v>
      </c>
      <c r="I1450" s="3">
        <v>0</v>
      </c>
      <c r="J1450" s="3">
        <v>122050</v>
      </c>
      <c r="K1450" s="3">
        <v>139410</v>
      </c>
      <c r="L1450" s="3">
        <v>0</v>
      </c>
      <c r="M1450" s="3">
        <v>369340</v>
      </c>
      <c r="N1450" s="3">
        <v>88867</v>
      </c>
      <c r="O1450" s="3">
        <v>0</v>
      </c>
      <c r="P1450" s="3">
        <v>617870</v>
      </c>
      <c r="Q1450" s="3">
        <v>63366</v>
      </c>
      <c r="R1450" s="3">
        <v>0</v>
      </c>
      <c r="S1450" s="3">
        <v>1033800</v>
      </c>
      <c r="T1450" s="3">
        <v>15916</v>
      </c>
      <c r="U1450" s="3">
        <v>0</v>
      </c>
      <c r="V1450" s="3">
        <v>503640</v>
      </c>
      <c r="W1450">
        <v>108</v>
      </c>
      <c r="X1450">
        <v>25</v>
      </c>
      <c r="Y1450" s="16">
        <v>-0.96780065273111204</v>
      </c>
      <c r="Z1450" s="17">
        <v>0.80658194359091095</v>
      </c>
      <c r="AA1450" s="7" t="str">
        <f t="shared" si="26"/>
        <v>SPRR2C</v>
      </c>
      <c r="AB1450">
        <v>1449</v>
      </c>
      <c r="AC1450" t="s">
        <v>4059</v>
      </c>
      <c r="AD1450">
        <v>108</v>
      </c>
    </row>
    <row r="1451" spans="1:30">
      <c r="A1451" t="s">
        <v>972</v>
      </c>
      <c r="B1451" t="s">
        <v>972</v>
      </c>
      <c r="C1451" s="10" t="s">
        <v>973</v>
      </c>
      <c r="D1451" t="s">
        <v>4417</v>
      </c>
      <c r="E1451" s="3">
        <v>21235</v>
      </c>
      <c r="F1451" s="3">
        <v>0</v>
      </c>
      <c r="G1451" s="3">
        <v>69478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  <c r="M1451" s="3">
        <v>85923</v>
      </c>
      <c r="N1451" s="3">
        <v>0</v>
      </c>
      <c r="O1451" s="3">
        <v>0</v>
      </c>
      <c r="P1451" s="3">
        <v>131620</v>
      </c>
      <c r="Q1451" s="3">
        <v>0</v>
      </c>
      <c r="R1451" s="3">
        <v>0</v>
      </c>
      <c r="S1451" s="3">
        <v>0</v>
      </c>
      <c r="T1451" s="3">
        <v>0</v>
      </c>
      <c r="U1451" s="3">
        <v>0</v>
      </c>
      <c r="V1451" s="3">
        <v>0</v>
      </c>
      <c r="W1451">
        <v>490</v>
      </c>
      <c r="X1451">
        <v>406</v>
      </c>
      <c r="Y1451" s="16">
        <v>-1.50100320023608</v>
      </c>
      <c r="Z1451" s="17">
        <v>0.51648955230122595</v>
      </c>
      <c r="AA1451" s="7" t="str">
        <f t="shared" si="26"/>
        <v xml:space="preserve">RAB10 </v>
      </c>
      <c r="AB1451">
        <v>1450</v>
      </c>
      <c r="AC1451" t="s">
        <v>6087</v>
      </c>
      <c r="AD1451">
        <v>490</v>
      </c>
    </row>
    <row r="1452" spans="1:30">
      <c r="A1452" t="s">
        <v>4003</v>
      </c>
      <c r="B1452" t="s">
        <v>4003</v>
      </c>
      <c r="C1452" s="10" t="s">
        <v>4004</v>
      </c>
      <c r="D1452" t="s">
        <v>5578</v>
      </c>
      <c r="E1452" s="3">
        <v>0</v>
      </c>
      <c r="F1452" s="3">
        <v>0</v>
      </c>
      <c r="G1452" s="3">
        <v>0</v>
      </c>
      <c r="H1452" s="3">
        <v>2455</v>
      </c>
      <c r="I1452" s="3">
        <v>2624.1</v>
      </c>
      <c r="J1452" s="3">
        <v>2816.2</v>
      </c>
      <c r="K1452" s="3">
        <v>16405</v>
      </c>
      <c r="L1452" s="3">
        <v>0</v>
      </c>
      <c r="M1452" s="3">
        <v>0</v>
      </c>
      <c r="N1452" s="3">
        <v>3229.7</v>
      </c>
      <c r="O1452" s="3">
        <v>0</v>
      </c>
      <c r="P1452" s="3">
        <v>12837</v>
      </c>
      <c r="Q1452" s="3">
        <v>0</v>
      </c>
      <c r="R1452" s="3">
        <v>0</v>
      </c>
      <c r="S1452" s="3">
        <v>0</v>
      </c>
      <c r="T1452" s="3">
        <v>0</v>
      </c>
      <c r="U1452" s="3">
        <v>0</v>
      </c>
      <c r="V1452" s="3">
        <v>0</v>
      </c>
      <c r="W1452">
        <v>1788</v>
      </c>
      <c r="X1452">
        <v>1684</v>
      </c>
      <c r="Y1452" s="16">
        <v>-1.5508898189876601</v>
      </c>
      <c r="Z1452" s="17">
        <v>0.33082393098400098</v>
      </c>
      <c r="AA1452" s="7" t="str">
        <f t="shared" si="26"/>
        <v>SBSN s</v>
      </c>
      <c r="AB1452">
        <v>1451</v>
      </c>
      <c r="AC1452" t="s">
        <v>5578</v>
      </c>
      <c r="AD1452">
        <v>1788</v>
      </c>
    </row>
    <row r="1453" spans="1:30">
      <c r="A1453" t="s">
        <v>3809</v>
      </c>
      <c r="B1453" t="s">
        <v>3810</v>
      </c>
      <c r="C1453" s="10" t="s">
        <v>3811</v>
      </c>
      <c r="D1453" t="s">
        <v>5515</v>
      </c>
      <c r="E1453" s="3">
        <v>0</v>
      </c>
      <c r="F1453" s="3">
        <v>0</v>
      </c>
      <c r="G1453" s="3">
        <v>0</v>
      </c>
      <c r="H1453" s="3">
        <v>1119.5</v>
      </c>
      <c r="I1453" s="3">
        <v>0</v>
      </c>
      <c r="J1453" s="3">
        <v>0</v>
      </c>
      <c r="K1453" s="3">
        <v>0</v>
      </c>
      <c r="L1453" s="3">
        <v>0</v>
      </c>
      <c r="M1453" s="3">
        <v>16479</v>
      </c>
      <c r="N1453" s="3">
        <v>1266.4000000000001</v>
      </c>
      <c r="O1453" s="3">
        <v>0</v>
      </c>
      <c r="P1453" s="3">
        <v>0</v>
      </c>
      <c r="Q1453" s="3">
        <v>3877.6</v>
      </c>
      <c r="R1453" s="3">
        <v>12560</v>
      </c>
      <c r="S1453" s="3">
        <v>0</v>
      </c>
      <c r="T1453" s="3">
        <v>1938.9</v>
      </c>
      <c r="U1453" s="3">
        <v>0</v>
      </c>
      <c r="V1453" s="3">
        <v>0</v>
      </c>
      <c r="W1453">
        <v>1702</v>
      </c>
      <c r="X1453">
        <v>1604</v>
      </c>
      <c r="Y1453" s="16">
        <v>-1.00025224085009</v>
      </c>
      <c r="Z1453" s="17">
        <v>0.54454731790117805</v>
      </c>
      <c r="AA1453" s="7" t="str">
        <f t="shared" si="26"/>
        <v>LRPPRC</v>
      </c>
      <c r="AB1453">
        <v>1452</v>
      </c>
      <c r="AC1453" t="s">
        <v>5515</v>
      </c>
      <c r="AD1453">
        <v>1702</v>
      </c>
    </row>
    <row r="1454" spans="1:30">
      <c r="A1454" t="s">
        <v>3165</v>
      </c>
      <c r="B1454" t="s">
        <v>3165</v>
      </c>
      <c r="C1454" s="10" t="s">
        <v>3166</v>
      </c>
      <c r="D1454" t="s">
        <v>5283</v>
      </c>
      <c r="E1454" s="3">
        <v>56924</v>
      </c>
      <c r="F1454" s="3">
        <v>0</v>
      </c>
      <c r="G1454" s="3">
        <v>0</v>
      </c>
      <c r="H1454" s="3">
        <v>120670</v>
      </c>
      <c r="I1454" s="3">
        <v>0</v>
      </c>
      <c r="J1454" s="3">
        <v>0</v>
      </c>
      <c r="K1454" s="3">
        <v>0</v>
      </c>
      <c r="L1454" s="3">
        <v>0</v>
      </c>
      <c r="M1454" s="3">
        <v>0</v>
      </c>
      <c r="N1454" s="3">
        <v>0</v>
      </c>
      <c r="O1454" s="3">
        <v>86109</v>
      </c>
      <c r="P1454" s="3">
        <v>0</v>
      </c>
      <c r="Q1454" s="3">
        <v>0</v>
      </c>
      <c r="R1454" s="3">
        <v>0</v>
      </c>
      <c r="S1454" s="3">
        <v>0</v>
      </c>
      <c r="T1454" s="3">
        <v>0</v>
      </c>
      <c r="U1454" s="3">
        <v>0</v>
      </c>
      <c r="V1454" s="3">
        <v>0</v>
      </c>
      <c r="W1454">
        <v>1433</v>
      </c>
      <c r="X1454">
        <v>1340</v>
      </c>
      <c r="Y1454" s="16">
        <v>-1.398979402275</v>
      </c>
      <c r="Z1454" s="17">
        <v>0.51648955230122595</v>
      </c>
      <c r="AA1454" s="7" t="str">
        <f t="shared" si="26"/>
        <v>SFRS12</v>
      </c>
      <c r="AB1454">
        <v>1453</v>
      </c>
      <c r="AC1454" t="s">
        <v>5283</v>
      </c>
      <c r="AD1454">
        <v>1433</v>
      </c>
    </row>
    <row r="1455" spans="1:30">
      <c r="A1455" t="s">
        <v>3</v>
      </c>
      <c r="B1455" t="s">
        <v>4</v>
      </c>
      <c r="C1455" s="10" t="s">
        <v>5</v>
      </c>
      <c r="D1455" t="s">
        <v>4036</v>
      </c>
      <c r="E1455" s="3">
        <v>0</v>
      </c>
      <c r="F1455" s="3">
        <v>0</v>
      </c>
      <c r="G1455" s="3">
        <v>0</v>
      </c>
      <c r="H1455" s="3">
        <v>0</v>
      </c>
      <c r="I1455" s="3">
        <v>0</v>
      </c>
      <c r="J1455" s="3">
        <v>0</v>
      </c>
      <c r="K1455" s="3">
        <v>0</v>
      </c>
      <c r="L1455" s="3">
        <v>0</v>
      </c>
      <c r="M1455" s="3">
        <v>0</v>
      </c>
      <c r="N1455" s="3">
        <v>0</v>
      </c>
      <c r="O1455" s="3">
        <v>0</v>
      </c>
      <c r="P1455" s="3">
        <v>0</v>
      </c>
      <c r="Q1455" s="3">
        <v>0</v>
      </c>
      <c r="R1455" s="3">
        <v>0</v>
      </c>
      <c r="S1455" s="3">
        <v>187670</v>
      </c>
      <c r="T1455" s="3">
        <v>0</v>
      </c>
      <c r="U1455" s="3">
        <v>0</v>
      </c>
      <c r="V1455" s="3">
        <v>0</v>
      </c>
      <c r="W1455">
        <v>84</v>
      </c>
      <c r="X1455">
        <v>1</v>
      </c>
      <c r="Y1455" s="16">
        <v>-1.58630642015459</v>
      </c>
      <c r="Z1455" s="17">
        <v>0.51648955230122595</v>
      </c>
      <c r="AA1455" s="7" t="str">
        <f t="shared" si="26"/>
        <v xml:space="preserve">STAU1 </v>
      </c>
      <c r="AB1455">
        <v>1454</v>
      </c>
      <c r="AC1455" t="s">
        <v>6088</v>
      </c>
      <c r="AD1455">
        <v>84</v>
      </c>
    </row>
    <row r="1456" spans="1:30">
      <c r="A1456" t="s">
        <v>3890</v>
      </c>
      <c r="B1456" t="s">
        <v>3891</v>
      </c>
      <c r="C1456" s="10" t="s">
        <v>3892</v>
      </c>
      <c r="D1456" s="1" t="s">
        <v>5541</v>
      </c>
      <c r="E1456" s="3">
        <v>83979</v>
      </c>
      <c r="F1456" s="3">
        <v>248760</v>
      </c>
      <c r="G1456" s="3">
        <v>510200</v>
      </c>
      <c r="H1456" s="3">
        <v>733810</v>
      </c>
      <c r="I1456" s="3">
        <v>2040300</v>
      </c>
      <c r="J1456" s="3">
        <v>2945100</v>
      </c>
      <c r="K1456" s="3">
        <v>108520</v>
      </c>
      <c r="L1456" s="3">
        <v>563740</v>
      </c>
      <c r="M1456" s="3">
        <v>1014500</v>
      </c>
      <c r="N1456" s="3">
        <v>359100</v>
      </c>
      <c r="O1456" s="3">
        <v>236320</v>
      </c>
      <c r="P1456" s="3">
        <v>180230</v>
      </c>
      <c r="Q1456" s="3">
        <v>1233100</v>
      </c>
      <c r="R1456" s="3">
        <v>3595300</v>
      </c>
      <c r="S1456" s="3">
        <v>4610800</v>
      </c>
      <c r="T1456" s="3">
        <v>472930</v>
      </c>
      <c r="U1456" s="3">
        <v>427460</v>
      </c>
      <c r="V1456" s="3">
        <v>1295000</v>
      </c>
      <c r="W1456">
        <v>1735</v>
      </c>
      <c r="X1456">
        <v>1637</v>
      </c>
      <c r="Y1456" s="16">
        <v>-0.36492955544917599</v>
      </c>
      <c r="Z1456" s="17">
        <v>0.77979766599259603</v>
      </c>
      <c r="AA1456" s="7" t="str">
        <f t="shared" si="26"/>
        <v>DHX9 A</v>
      </c>
      <c r="AB1456">
        <v>1455</v>
      </c>
      <c r="AC1456" t="s">
        <v>5541</v>
      </c>
      <c r="AD1456">
        <v>1735</v>
      </c>
    </row>
    <row r="1457" spans="1:30">
      <c r="A1457" t="s">
        <v>3798</v>
      </c>
      <c r="B1457" t="s">
        <v>3798</v>
      </c>
      <c r="C1457" s="10" t="s">
        <v>3799</v>
      </c>
      <c r="D1457" t="s">
        <v>5511</v>
      </c>
      <c r="E1457" s="3">
        <v>0</v>
      </c>
      <c r="F1457" s="3">
        <v>0</v>
      </c>
      <c r="G1457" s="3">
        <v>0</v>
      </c>
      <c r="H1457" s="3">
        <v>0</v>
      </c>
      <c r="I1457" s="3">
        <v>0</v>
      </c>
      <c r="J1457" s="3">
        <v>0</v>
      </c>
      <c r="K1457" s="3">
        <v>0</v>
      </c>
      <c r="L1457" s="3">
        <v>0</v>
      </c>
      <c r="M1457" s="3">
        <v>0</v>
      </c>
      <c r="N1457" s="3">
        <v>0</v>
      </c>
      <c r="O1457" s="3">
        <v>0</v>
      </c>
      <c r="P1457" s="3">
        <v>0</v>
      </c>
      <c r="Q1457" s="3">
        <v>0</v>
      </c>
      <c r="R1457" s="3">
        <v>32729</v>
      </c>
      <c r="S1457" s="3">
        <v>0</v>
      </c>
      <c r="T1457" s="3">
        <v>0</v>
      </c>
      <c r="U1457" s="3">
        <v>0</v>
      </c>
      <c r="V1457" s="3">
        <v>0</v>
      </c>
      <c r="W1457">
        <v>1698</v>
      </c>
      <c r="X1457">
        <v>1600</v>
      </c>
      <c r="Y1457" s="16">
        <v>-1.16638031709725</v>
      </c>
      <c r="Z1457" s="17">
        <v>0.51648955230122595</v>
      </c>
      <c r="AA1457" s="7" t="str">
        <f t="shared" si="26"/>
        <v>ZFR Zi</v>
      </c>
      <c r="AB1457">
        <v>1456</v>
      </c>
      <c r="AC1457" t="s">
        <v>5511</v>
      </c>
      <c r="AD1457">
        <v>1698</v>
      </c>
    </row>
    <row r="1458" spans="1:30">
      <c r="A1458" t="s">
        <v>389</v>
      </c>
      <c r="B1458" t="s">
        <v>389</v>
      </c>
      <c r="C1458" s="10" t="s">
        <v>390</v>
      </c>
      <c r="D1458" t="s">
        <v>4192</v>
      </c>
      <c r="E1458" s="3">
        <v>0</v>
      </c>
      <c r="F1458" s="3">
        <v>0</v>
      </c>
      <c r="G1458" s="3">
        <v>12136</v>
      </c>
      <c r="H1458" s="3">
        <v>0</v>
      </c>
      <c r="I1458" s="3">
        <v>14490</v>
      </c>
      <c r="J1458" s="3">
        <v>527960</v>
      </c>
      <c r="K1458" s="3">
        <v>0</v>
      </c>
      <c r="L1458" s="3">
        <v>0</v>
      </c>
      <c r="M1458" s="3">
        <v>0</v>
      </c>
      <c r="N1458" s="3">
        <v>0</v>
      </c>
      <c r="O1458" s="3">
        <v>0</v>
      </c>
      <c r="P1458" s="3">
        <v>0</v>
      </c>
      <c r="Q1458" s="3">
        <v>0</v>
      </c>
      <c r="R1458" s="3">
        <v>0</v>
      </c>
      <c r="S1458" s="3">
        <v>202150</v>
      </c>
      <c r="T1458" s="3">
        <v>0</v>
      </c>
      <c r="U1458" s="3">
        <v>0</v>
      </c>
      <c r="V1458" s="3">
        <v>0</v>
      </c>
      <c r="W1458">
        <v>248</v>
      </c>
      <c r="X1458">
        <v>165</v>
      </c>
      <c r="Y1458" s="16">
        <v>-1.6041777796743999</v>
      </c>
      <c r="Z1458" s="17">
        <v>0.51648955230122595</v>
      </c>
      <c r="AA1458" s="7" t="str">
        <f t="shared" si="26"/>
        <v>NSA2 R</v>
      </c>
      <c r="AB1458">
        <v>1457</v>
      </c>
      <c r="AC1458" t="s">
        <v>4192</v>
      </c>
      <c r="AD1458">
        <v>248</v>
      </c>
    </row>
    <row r="1459" spans="1:30">
      <c r="A1459" t="s">
        <v>3642</v>
      </c>
      <c r="B1459" t="s">
        <v>3643</v>
      </c>
      <c r="C1459" s="10" t="s">
        <v>3644</v>
      </c>
      <c r="D1459" t="s">
        <v>5455</v>
      </c>
      <c r="E1459" s="3">
        <v>2473600</v>
      </c>
      <c r="F1459" s="3">
        <v>8603900</v>
      </c>
      <c r="G1459" s="3">
        <v>5169800</v>
      </c>
      <c r="H1459" s="3">
        <v>7178600</v>
      </c>
      <c r="I1459" s="3">
        <v>13348000</v>
      </c>
      <c r="J1459" s="3">
        <v>35446000</v>
      </c>
      <c r="K1459" s="3">
        <v>2688700</v>
      </c>
      <c r="L1459" s="3">
        <v>11266000</v>
      </c>
      <c r="M1459" s="3">
        <v>8624200</v>
      </c>
      <c r="N1459" s="3">
        <v>2974900</v>
      </c>
      <c r="O1459" s="3">
        <v>6292200</v>
      </c>
      <c r="P1459" s="3">
        <v>6574900</v>
      </c>
      <c r="Q1459" s="3">
        <v>10537000</v>
      </c>
      <c r="R1459" s="3">
        <v>19600000</v>
      </c>
      <c r="S1459" s="3">
        <v>27759000</v>
      </c>
      <c r="T1459" s="3">
        <v>4343700</v>
      </c>
      <c r="U1459" s="3">
        <v>5028300</v>
      </c>
      <c r="V1459" s="3">
        <v>11155000</v>
      </c>
      <c r="W1459">
        <v>1633</v>
      </c>
      <c r="X1459">
        <v>1536</v>
      </c>
      <c r="Y1459" s="16">
        <v>-0.59520079351001298</v>
      </c>
      <c r="Z1459" s="17">
        <v>0.45743184750451499</v>
      </c>
      <c r="AA1459" s="7" t="str">
        <f t="shared" si="26"/>
        <v>NCL Nu</v>
      </c>
      <c r="AB1459">
        <v>1458</v>
      </c>
      <c r="AC1459" t="s">
        <v>5455</v>
      </c>
      <c r="AD1459">
        <v>1633</v>
      </c>
    </row>
    <row r="1460" spans="1:30">
      <c r="A1460" t="s">
        <v>1939</v>
      </c>
      <c r="B1460" t="s">
        <v>1940</v>
      </c>
      <c r="C1460" s="10" t="s">
        <v>1941</v>
      </c>
      <c r="D1460" t="s">
        <v>4804</v>
      </c>
      <c r="E1460" s="3">
        <v>0</v>
      </c>
      <c r="F1460" s="3">
        <v>29307</v>
      </c>
      <c r="G1460" s="3">
        <v>19053</v>
      </c>
      <c r="H1460" s="3">
        <v>9863.4</v>
      </c>
      <c r="I1460" s="3">
        <v>0</v>
      </c>
      <c r="J1460" s="3">
        <v>0</v>
      </c>
      <c r="K1460" s="3">
        <v>18804</v>
      </c>
      <c r="L1460" s="3">
        <v>5944</v>
      </c>
      <c r="M1460" s="3">
        <v>0</v>
      </c>
      <c r="N1460" s="3">
        <v>14395</v>
      </c>
      <c r="O1460" s="3">
        <v>5847.7</v>
      </c>
      <c r="P1460" s="3">
        <v>0</v>
      </c>
      <c r="Q1460" s="3">
        <v>15349</v>
      </c>
      <c r="R1460" s="3">
        <v>0</v>
      </c>
      <c r="S1460" s="3">
        <v>0</v>
      </c>
      <c r="T1460" s="3">
        <v>4131.1000000000004</v>
      </c>
      <c r="U1460" s="3">
        <v>0</v>
      </c>
      <c r="V1460" s="3">
        <v>0</v>
      </c>
      <c r="W1460">
        <v>910</v>
      </c>
      <c r="X1460">
        <v>823</v>
      </c>
      <c r="Y1460" s="16">
        <v>-1.36805235335445</v>
      </c>
      <c r="Z1460" s="17">
        <v>0.51545386497401702</v>
      </c>
      <c r="AA1460" s="7" t="str">
        <f t="shared" si="26"/>
        <v>OGDH O</v>
      </c>
      <c r="AB1460">
        <v>1459</v>
      </c>
      <c r="AC1460" t="s">
        <v>4804</v>
      </c>
      <c r="AD1460">
        <v>910</v>
      </c>
    </row>
    <row r="1461" spans="1:30">
      <c r="A1461" t="s">
        <v>2081</v>
      </c>
      <c r="B1461" t="s">
        <v>2081</v>
      </c>
      <c r="C1461" s="10" t="s">
        <v>2082</v>
      </c>
      <c r="D1461" t="s">
        <v>4867</v>
      </c>
      <c r="E1461" s="3">
        <v>0</v>
      </c>
      <c r="F1461" s="3">
        <v>0</v>
      </c>
      <c r="G1461" s="3">
        <v>0</v>
      </c>
      <c r="H1461" s="3">
        <v>8819.9</v>
      </c>
      <c r="I1461" s="3">
        <v>0</v>
      </c>
      <c r="J1461" s="3">
        <v>0</v>
      </c>
      <c r="K1461" s="3">
        <v>0</v>
      </c>
      <c r="L1461" s="3">
        <v>57204</v>
      </c>
      <c r="M1461" s="3">
        <v>0</v>
      </c>
      <c r="N1461" s="3">
        <v>0</v>
      </c>
      <c r="O1461" s="3">
        <v>0</v>
      </c>
      <c r="P1461" s="3">
        <v>0</v>
      </c>
      <c r="Q1461" s="3">
        <v>0</v>
      </c>
      <c r="R1461" s="3">
        <v>43158</v>
      </c>
      <c r="S1461" s="3">
        <v>0</v>
      </c>
      <c r="T1461" s="3">
        <v>0</v>
      </c>
      <c r="U1461" s="3">
        <v>0</v>
      </c>
      <c r="V1461" s="3">
        <v>0</v>
      </c>
      <c r="W1461">
        <v>974</v>
      </c>
      <c r="X1461">
        <v>887</v>
      </c>
      <c r="Y1461" s="16">
        <v>-1.2328900649146699</v>
      </c>
      <c r="Z1461" s="17">
        <v>0.51648955230122595</v>
      </c>
      <c r="AA1461" s="7" t="str">
        <f t="shared" si="26"/>
        <v xml:space="preserve">ERAP1 </v>
      </c>
      <c r="AB1461">
        <v>1460</v>
      </c>
      <c r="AC1461" t="s">
        <v>6089</v>
      </c>
      <c r="AD1461">
        <v>974</v>
      </c>
    </row>
    <row r="1462" spans="1:30">
      <c r="A1462" t="s">
        <v>2149</v>
      </c>
      <c r="B1462" t="s">
        <v>2149</v>
      </c>
      <c r="C1462" s="10" t="s">
        <v>2150</v>
      </c>
      <c r="D1462" t="s">
        <v>5580</v>
      </c>
      <c r="E1462" s="3">
        <v>1602100</v>
      </c>
      <c r="F1462" s="3">
        <v>3791200</v>
      </c>
      <c r="G1462" s="3">
        <v>1512800</v>
      </c>
      <c r="H1462" s="3">
        <v>5512700</v>
      </c>
      <c r="I1462" s="3">
        <v>17106000</v>
      </c>
      <c r="J1462" s="3">
        <v>17203000</v>
      </c>
      <c r="K1462" s="3">
        <v>2183200</v>
      </c>
      <c r="L1462" s="3">
        <v>9295400</v>
      </c>
      <c r="M1462" s="3">
        <v>4415000</v>
      </c>
      <c r="N1462" s="3">
        <v>1500200</v>
      </c>
      <c r="O1462" s="3">
        <v>5230500</v>
      </c>
      <c r="P1462" s="3">
        <v>4251700</v>
      </c>
      <c r="Q1462" s="3">
        <v>5991000</v>
      </c>
      <c r="R1462" s="3">
        <v>783580</v>
      </c>
      <c r="S1462" s="3">
        <v>12948000</v>
      </c>
      <c r="T1462" s="3">
        <v>691980</v>
      </c>
      <c r="U1462" s="3">
        <v>3912800</v>
      </c>
      <c r="V1462" s="3">
        <v>6970200</v>
      </c>
      <c r="W1462">
        <v>1005</v>
      </c>
      <c r="X1462">
        <v>918</v>
      </c>
      <c r="Y1462" s="16">
        <v>-0.418223809654579</v>
      </c>
      <c r="Z1462" s="17">
        <v>0.713508738126713</v>
      </c>
      <c r="AA1462" s="7" t="e">
        <f t="shared" si="26"/>
        <v>#VALUE!</v>
      </c>
      <c r="AB1462">
        <v>1461</v>
      </c>
      <c r="AC1462" t="s">
        <v>5580</v>
      </c>
      <c r="AD1462">
        <v>1005</v>
      </c>
    </row>
    <row r="1463" spans="1:30">
      <c r="A1463" t="s">
        <v>1581</v>
      </c>
      <c r="B1463" t="s">
        <v>1581</v>
      </c>
      <c r="C1463" s="10" t="s">
        <v>1582</v>
      </c>
      <c r="D1463" t="s">
        <v>5580</v>
      </c>
      <c r="E1463" s="3">
        <v>0</v>
      </c>
      <c r="F1463" s="3">
        <v>0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0</v>
      </c>
      <c r="M1463" s="3">
        <v>28504</v>
      </c>
      <c r="N1463" s="3">
        <v>0</v>
      </c>
      <c r="O1463" s="3">
        <v>0</v>
      </c>
      <c r="P1463" s="3">
        <v>9782.5</v>
      </c>
      <c r="Q1463" s="3">
        <v>0</v>
      </c>
      <c r="R1463" s="3">
        <v>0</v>
      </c>
      <c r="S1463" s="3">
        <v>6033.5</v>
      </c>
      <c r="T1463" s="3">
        <v>0</v>
      </c>
      <c r="U1463" s="3">
        <v>0</v>
      </c>
      <c r="V1463" s="3">
        <v>0</v>
      </c>
      <c r="W1463">
        <v>751</v>
      </c>
      <c r="X1463">
        <v>666</v>
      </c>
      <c r="Y1463" s="16">
        <v>-1.6358267012693899</v>
      </c>
      <c r="Z1463" s="17">
        <v>0.31758342508359</v>
      </c>
      <c r="AA1463" s="7" t="e">
        <f t="shared" si="26"/>
        <v>#VALUE!</v>
      </c>
      <c r="AB1463">
        <v>1462</v>
      </c>
      <c r="AC1463" t="s">
        <v>5580</v>
      </c>
      <c r="AD1463">
        <v>751</v>
      </c>
    </row>
    <row r="1464" spans="1:30">
      <c r="A1464" t="s">
        <v>3239</v>
      </c>
      <c r="B1464" t="s">
        <v>3239</v>
      </c>
      <c r="C1464" s="10" t="s">
        <v>3240</v>
      </c>
      <c r="D1464" t="s">
        <v>5312</v>
      </c>
      <c r="E1464" s="3">
        <v>0</v>
      </c>
      <c r="F1464" s="3">
        <v>263370</v>
      </c>
      <c r="G1464" s="3">
        <v>266730</v>
      </c>
      <c r="H1464" s="3">
        <v>256270</v>
      </c>
      <c r="I1464" s="3">
        <v>0</v>
      </c>
      <c r="J1464" s="3">
        <v>1171800</v>
      </c>
      <c r="K1464" s="3">
        <v>181850</v>
      </c>
      <c r="L1464" s="3">
        <v>735140</v>
      </c>
      <c r="M1464" s="3">
        <v>524040</v>
      </c>
      <c r="N1464" s="3">
        <v>0</v>
      </c>
      <c r="O1464" s="3">
        <v>0</v>
      </c>
      <c r="P1464" s="3">
        <v>266420</v>
      </c>
      <c r="Q1464" s="3">
        <v>218330</v>
      </c>
      <c r="R1464" s="3">
        <v>0</v>
      </c>
      <c r="S1464" s="3">
        <v>242200</v>
      </c>
      <c r="T1464" s="3">
        <v>0</v>
      </c>
      <c r="U1464" s="3">
        <v>0</v>
      </c>
      <c r="V1464" s="3">
        <v>524220</v>
      </c>
      <c r="W1464">
        <v>1463</v>
      </c>
      <c r="X1464">
        <v>1370</v>
      </c>
      <c r="Y1464" s="16">
        <v>-1.27428455258776</v>
      </c>
      <c r="Z1464" s="17">
        <v>0.76097324644811104</v>
      </c>
      <c r="AA1464" s="7" t="str">
        <f t="shared" si="26"/>
        <v>LRRC59</v>
      </c>
      <c r="AB1464">
        <v>1463</v>
      </c>
      <c r="AC1464" t="s">
        <v>5312</v>
      </c>
      <c r="AD1464">
        <v>1463</v>
      </c>
    </row>
    <row r="1465" spans="1:30">
      <c r="A1465" t="s">
        <v>272</v>
      </c>
      <c r="B1465" t="s">
        <v>272</v>
      </c>
      <c r="C1465" s="10" t="s">
        <v>273</v>
      </c>
      <c r="D1465" t="s">
        <v>4143</v>
      </c>
      <c r="E1465" s="3">
        <v>0</v>
      </c>
      <c r="F1465" s="3">
        <v>39467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  <c r="M1465" s="3">
        <v>0</v>
      </c>
      <c r="N1465" s="3">
        <v>11853</v>
      </c>
      <c r="O1465" s="3">
        <v>0</v>
      </c>
      <c r="P1465" s="3">
        <v>0</v>
      </c>
      <c r="Q1465" s="3">
        <v>62079</v>
      </c>
      <c r="R1465" s="3">
        <v>0</v>
      </c>
      <c r="S1465" s="3">
        <v>120990</v>
      </c>
      <c r="T1465" s="3">
        <v>0</v>
      </c>
      <c r="U1465" s="3">
        <v>48788</v>
      </c>
      <c r="V1465" s="3">
        <v>0</v>
      </c>
      <c r="W1465">
        <v>196</v>
      </c>
      <c r="X1465">
        <v>113</v>
      </c>
      <c r="Y1465" s="16">
        <v>-1.1984721950064201</v>
      </c>
      <c r="Z1465" s="17">
        <v>0.70296262548359101</v>
      </c>
      <c r="AA1465" s="7" t="str">
        <f t="shared" si="26"/>
        <v>WDR5 W</v>
      </c>
      <c r="AB1465">
        <v>1464</v>
      </c>
      <c r="AC1465" t="s">
        <v>4143</v>
      </c>
      <c r="AD1465">
        <v>196</v>
      </c>
    </row>
    <row r="1466" spans="1:30">
      <c r="A1466" t="s">
        <v>375</v>
      </c>
      <c r="B1466" t="s">
        <v>375</v>
      </c>
      <c r="C1466" s="10" t="s">
        <v>376</v>
      </c>
      <c r="D1466" t="s">
        <v>4186</v>
      </c>
      <c r="E1466" s="3">
        <v>0</v>
      </c>
      <c r="F1466" s="3">
        <v>0</v>
      </c>
      <c r="G1466" s="3">
        <v>0</v>
      </c>
      <c r="H1466" s="3">
        <v>0</v>
      </c>
      <c r="I1466" s="3">
        <v>0</v>
      </c>
      <c r="J1466" s="3">
        <v>4416.5</v>
      </c>
      <c r="K1466" s="3">
        <v>0</v>
      </c>
      <c r="L1466" s="3">
        <v>0</v>
      </c>
      <c r="M1466" s="3">
        <v>0</v>
      </c>
      <c r="N1466" s="3">
        <v>0</v>
      </c>
      <c r="O1466" s="3">
        <v>0</v>
      </c>
      <c r="P1466" s="3">
        <v>5891.8</v>
      </c>
      <c r="Q1466" s="3">
        <v>0</v>
      </c>
      <c r="R1466" s="3">
        <v>0</v>
      </c>
      <c r="S1466" s="3">
        <v>12881</v>
      </c>
      <c r="T1466" s="3">
        <v>0</v>
      </c>
      <c r="U1466" s="3">
        <v>0</v>
      </c>
      <c r="V1466" s="3">
        <v>0</v>
      </c>
      <c r="W1466">
        <v>241</v>
      </c>
      <c r="X1466">
        <v>158</v>
      </c>
      <c r="Y1466" s="16">
        <v>-1.6962497823623901</v>
      </c>
      <c r="Z1466" s="17">
        <v>0.31999442683721702</v>
      </c>
      <c r="AA1466" s="7" t="str">
        <f t="shared" si="26"/>
        <v xml:space="preserve">RRP15 </v>
      </c>
      <c r="AB1466">
        <v>1465</v>
      </c>
      <c r="AC1466" t="s">
        <v>6090</v>
      </c>
      <c r="AD1466">
        <v>241</v>
      </c>
    </row>
    <row r="1467" spans="1:30">
      <c r="A1467" t="s">
        <v>3163</v>
      </c>
      <c r="B1467" t="s">
        <v>3163</v>
      </c>
      <c r="C1467" s="10" t="s">
        <v>3164</v>
      </c>
      <c r="D1467" t="s">
        <v>4235</v>
      </c>
      <c r="E1467" s="3">
        <v>0</v>
      </c>
      <c r="F1467" s="3">
        <v>0</v>
      </c>
      <c r="G1467" s="3">
        <v>0</v>
      </c>
      <c r="H1467" s="3">
        <v>0</v>
      </c>
      <c r="I1467" s="3">
        <v>0</v>
      </c>
      <c r="J1467" s="3">
        <v>0</v>
      </c>
      <c r="K1467" s="3">
        <v>0</v>
      </c>
      <c r="L1467" s="3">
        <v>0</v>
      </c>
      <c r="M1467" s="3">
        <v>0</v>
      </c>
      <c r="N1467" s="3">
        <v>0</v>
      </c>
      <c r="O1467" s="3">
        <v>0</v>
      </c>
      <c r="P1467" s="3">
        <v>260670</v>
      </c>
      <c r="Q1467" s="3">
        <v>0</v>
      </c>
      <c r="R1467" s="3">
        <v>0</v>
      </c>
      <c r="S1467" s="3">
        <v>0</v>
      </c>
      <c r="T1467" s="3">
        <v>0</v>
      </c>
      <c r="U1467" s="3">
        <v>0</v>
      </c>
      <c r="V1467" s="3">
        <v>0</v>
      </c>
      <c r="W1467">
        <v>1431</v>
      </c>
      <c r="X1467">
        <v>1339</v>
      </c>
      <c r="Y1467" s="16">
        <v>-1.66531083831934</v>
      </c>
      <c r="Z1467" s="17">
        <v>0.51648955230122595</v>
      </c>
      <c r="AA1467" s="7" t="str">
        <f t="shared" si="26"/>
        <v>KRTAP1</v>
      </c>
      <c r="AB1467">
        <v>1466</v>
      </c>
      <c r="AC1467" t="s">
        <v>4235</v>
      </c>
      <c r="AD1467">
        <v>1431</v>
      </c>
    </row>
    <row r="1468" spans="1:30">
      <c r="A1468" t="s">
        <v>1189</v>
      </c>
      <c r="B1468" t="s">
        <v>1189</v>
      </c>
      <c r="C1468" s="10" t="s">
        <v>1190</v>
      </c>
      <c r="D1468" t="s">
        <v>4422</v>
      </c>
      <c r="E1468" s="3">
        <v>0</v>
      </c>
      <c r="F1468" s="3">
        <v>0</v>
      </c>
      <c r="G1468" s="3">
        <v>0</v>
      </c>
      <c r="H1468" s="3">
        <v>16318</v>
      </c>
      <c r="I1468" s="3">
        <v>0</v>
      </c>
      <c r="J1468" s="3">
        <v>162190</v>
      </c>
      <c r="K1468" s="3">
        <v>0</v>
      </c>
      <c r="L1468" s="3">
        <v>0</v>
      </c>
      <c r="M1468" s="3">
        <v>0</v>
      </c>
      <c r="N1468" s="3">
        <v>0</v>
      </c>
      <c r="O1468" s="3">
        <v>0</v>
      </c>
      <c r="P1468" s="3">
        <v>0</v>
      </c>
      <c r="Q1468" s="3">
        <v>0</v>
      </c>
      <c r="R1468" s="3">
        <v>0</v>
      </c>
      <c r="S1468" s="3">
        <v>329080</v>
      </c>
      <c r="T1468" s="3">
        <v>0</v>
      </c>
      <c r="U1468" s="3">
        <v>0</v>
      </c>
      <c r="V1468" s="3">
        <v>0</v>
      </c>
      <c r="W1468">
        <v>586</v>
      </c>
      <c r="X1468">
        <v>501</v>
      </c>
      <c r="Y1468" s="16">
        <v>-1.72134647050961</v>
      </c>
      <c r="Z1468" s="17">
        <v>0.51648955230122595</v>
      </c>
      <c r="AA1468" s="7" t="str">
        <f t="shared" si="26"/>
        <v>CSNK2A</v>
      </c>
      <c r="AB1468">
        <v>1467</v>
      </c>
      <c r="AC1468" t="s">
        <v>4422</v>
      </c>
      <c r="AD1468">
        <v>586</v>
      </c>
    </row>
    <row r="1469" spans="1:30">
      <c r="A1469" t="s">
        <v>1887</v>
      </c>
      <c r="B1469" t="s">
        <v>1887</v>
      </c>
      <c r="C1469" s="10" t="s">
        <v>1888</v>
      </c>
      <c r="D1469" t="s">
        <v>4783</v>
      </c>
      <c r="E1469" s="3">
        <v>0</v>
      </c>
      <c r="F1469" s="3">
        <v>0</v>
      </c>
      <c r="G1469" s="3">
        <v>0</v>
      </c>
      <c r="H1469" s="3">
        <v>0</v>
      </c>
      <c r="I1469" s="3">
        <v>0</v>
      </c>
      <c r="J1469" s="3">
        <v>0</v>
      </c>
      <c r="K1469" s="3">
        <v>0</v>
      </c>
      <c r="L1469" s="3">
        <v>0</v>
      </c>
      <c r="M1469" s="3">
        <v>0</v>
      </c>
      <c r="N1469" s="3">
        <v>0</v>
      </c>
      <c r="O1469" s="3">
        <v>0</v>
      </c>
      <c r="P1469" s="3">
        <v>0</v>
      </c>
      <c r="Q1469" s="3">
        <v>0</v>
      </c>
      <c r="R1469" s="3">
        <v>0</v>
      </c>
      <c r="S1469" s="3">
        <v>331180</v>
      </c>
      <c r="T1469" s="3">
        <v>0</v>
      </c>
      <c r="U1469" s="3">
        <v>0</v>
      </c>
      <c r="V1469" s="3">
        <v>0</v>
      </c>
      <c r="W1469">
        <v>888</v>
      </c>
      <c r="X1469">
        <v>801</v>
      </c>
      <c r="Y1469" s="16">
        <v>-1.7228760042296301</v>
      </c>
      <c r="Z1469" s="17">
        <v>0.51648955230122595</v>
      </c>
      <c r="AA1469" s="7" t="str">
        <f t="shared" si="26"/>
        <v>S100A1</v>
      </c>
      <c r="AB1469">
        <v>1468</v>
      </c>
      <c r="AC1469" t="s">
        <v>4783</v>
      </c>
      <c r="AD1469">
        <v>888</v>
      </c>
    </row>
    <row r="1470" spans="1:30">
      <c r="A1470" t="s">
        <v>1919</v>
      </c>
      <c r="B1470" t="s">
        <v>1920</v>
      </c>
      <c r="C1470" s="10" t="s">
        <v>1921</v>
      </c>
      <c r="D1470" t="s">
        <v>4796</v>
      </c>
      <c r="E1470" s="3">
        <v>72057</v>
      </c>
      <c r="F1470" s="3">
        <v>0</v>
      </c>
      <c r="G1470" s="3">
        <v>135390</v>
      </c>
      <c r="H1470" s="3">
        <v>18398</v>
      </c>
      <c r="I1470" s="3">
        <v>131040</v>
      </c>
      <c r="J1470" s="3">
        <v>209220</v>
      </c>
      <c r="K1470" s="3">
        <v>0</v>
      </c>
      <c r="L1470" s="3">
        <v>158340</v>
      </c>
      <c r="M1470" s="3">
        <v>57467</v>
      </c>
      <c r="N1470" s="3">
        <v>87806</v>
      </c>
      <c r="O1470" s="3">
        <v>0</v>
      </c>
      <c r="P1470" s="3">
        <v>0</v>
      </c>
      <c r="Q1470" s="3">
        <v>78251</v>
      </c>
      <c r="R1470" s="3">
        <v>0</v>
      </c>
      <c r="S1470" s="3">
        <v>62641</v>
      </c>
      <c r="T1470" s="3">
        <v>0</v>
      </c>
      <c r="U1470" s="3">
        <v>0</v>
      </c>
      <c r="V1470" s="3">
        <v>116830</v>
      </c>
      <c r="W1470">
        <v>902</v>
      </c>
      <c r="X1470">
        <v>815</v>
      </c>
      <c r="Y1470" s="16">
        <v>-1.15742843082726</v>
      </c>
      <c r="Z1470" s="17">
        <v>0.73664285032500698</v>
      </c>
      <c r="AA1470" s="7" t="str">
        <f t="shared" si="26"/>
        <v>SET Is</v>
      </c>
      <c r="AB1470">
        <v>1469</v>
      </c>
      <c r="AC1470" t="s">
        <v>4796</v>
      </c>
      <c r="AD1470">
        <v>902</v>
      </c>
    </row>
    <row r="1471" spans="1:30">
      <c r="A1471" t="s">
        <v>2166</v>
      </c>
      <c r="B1471" t="s">
        <v>2167</v>
      </c>
      <c r="C1471" s="10" t="s">
        <v>2168</v>
      </c>
      <c r="D1471" t="s">
        <v>4904</v>
      </c>
      <c r="E1471" s="3">
        <v>0</v>
      </c>
      <c r="F1471" s="3">
        <v>0</v>
      </c>
      <c r="G1471" s="3">
        <v>0</v>
      </c>
      <c r="H1471" s="3">
        <v>0</v>
      </c>
      <c r="I1471" s="3">
        <v>1166.8</v>
      </c>
      <c r="J1471" s="3">
        <v>0</v>
      </c>
      <c r="K1471" s="3">
        <v>34075</v>
      </c>
      <c r="L1471" s="3">
        <v>0</v>
      </c>
      <c r="M1471" s="3">
        <v>0</v>
      </c>
      <c r="N1471" s="3">
        <v>5741.5</v>
      </c>
      <c r="O1471" s="3">
        <v>0</v>
      </c>
      <c r="P1471" s="3">
        <v>0</v>
      </c>
      <c r="Q1471" s="3">
        <v>16452</v>
      </c>
      <c r="R1471" s="3">
        <v>0</v>
      </c>
      <c r="S1471" s="3">
        <v>0</v>
      </c>
      <c r="T1471" s="3">
        <v>0</v>
      </c>
      <c r="U1471" s="3">
        <v>0</v>
      </c>
      <c r="V1471" s="3">
        <v>0</v>
      </c>
      <c r="W1471">
        <v>1013</v>
      </c>
      <c r="X1471">
        <v>926</v>
      </c>
      <c r="Y1471" s="16">
        <v>-1.74888549528459</v>
      </c>
      <c r="Z1471" s="17">
        <v>0.32284127804059098</v>
      </c>
      <c r="AA1471" s="7" t="str">
        <f t="shared" si="26"/>
        <v>ATP2A2</v>
      </c>
      <c r="AB1471">
        <v>1470</v>
      </c>
      <c r="AC1471" t="s">
        <v>4904</v>
      </c>
      <c r="AD1471">
        <v>1013</v>
      </c>
    </row>
    <row r="1472" spans="1:30">
      <c r="A1472" t="s">
        <v>2849</v>
      </c>
      <c r="B1472" t="s">
        <v>2850</v>
      </c>
      <c r="C1472" s="10" t="s">
        <v>2851</v>
      </c>
      <c r="D1472" t="s">
        <v>5168</v>
      </c>
      <c r="E1472" s="3">
        <v>0</v>
      </c>
      <c r="F1472" s="3">
        <v>0</v>
      </c>
      <c r="G1472" s="3">
        <v>0</v>
      </c>
      <c r="H1472" s="3">
        <v>12005</v>
      </c>
      <c r="I1472" s="3">
        <v>0</v>
      </c>
      <c r="J1472" s="3">
        <v>0</v>
      </c>
      <c r="K1472" s="3">
        <v>0</v>
      </c>
      <c r="L1472" s="3">
        <v>0</v>
      </c>
      <c r="M1472" s="3">
        <v>0</v>
      </c>
      <c r="N1472" s="3">
        <v>0</v>
      </c>
      <c r="O1472" s="3">
        <v>174980</v>
      </c>
      <c r="P1472" s="3">
        <v>0</v>
      </c>
      <c r="Q1472" s="3">
        <v>0</v>
      </c>
      <c r="R1472" s="3">
        <v>0</v>
      </c>
      <c r="S1472" s="3">
        <v>0</v>
      </c>
      <c r="T1472" s="3">
        <v>0</v>
      </c>
      <c r="U1472" s="3">
        <v>0</v>
      </c>
      <c r="V1472" s="3">
        <v>0</v>
      </c>
      <c r="W1472">
        <v>1300</v>
      </c>
      <c r="X1472">
        <v>1208</v>
      </c>
      <c r="Y1472" s="16">
        <v>-1.56947175127313</v>
      </c>
      <c r="Z1472" s="17">
        <v>0.51648955230122595</v>
      </c>
      <c r="AA1472" s="7" t="str">
        <f t="shared" si="26"/>
        <v>LTF cD</v>
      </c>
      <c r="AB1472">
        <v>1471</v>
      </c>
      <c r="AC1472" t="s">
        <v>5168</v>
      </c>
      <c r="AD1472">
        <v>1300</v>
      </c>
    </row>
    <row r="1473" spans="1:30">
      <c r="A1473" t="s">
        <v>3800</v>
      </c>
      <c r="B1473" t="s">
        <v>3801</v>
      </c>
      <c r="C1473" s="10" t="s">
        <v>3802</v>
      </c>
      <c r="D1473" t="s">
        <v>5512</v>
      </c>
      <c r="E1473" s="3">
        <v>0</v>
      </c>
      <c r="F1473" s="3">
        <v>0</v>
      </c>
      <c r="G1473" s="3">
        <v>0</v>
      </c>
      <c r="H1473" s="3">
        <v>0</v>
      </c>
      <c r="I1473" s="3">
        <v>19384</v>
      </c>
      <c r="J1473" s="3">
        <v>0</v>
      </c>
      <c r="K1473" s="3">
        <v>0</v>
      </c>
      <c r="L1473" s="3">
        <v>0</v>
      </c>
      <c r="M1473" s="3">
        <v>0</v>
      </c>
      <c r="N1473" s="3">
        <v>0</v>
      </c>
      <c r="O1473" s="3">
        <v>177010</v>
      </c>
      <c r="P1473" s="3">
        <v>0</v>
      </c>
      <c r="Q1473" s="3">
        <v>0</v>
      </c>
      <c r="R1473" s="3">
        <v>0</v>
      </c>
      <c r="S1473" s="3">
        <v>0</v>
      </c>
      <c r="T1473" s="3">
        <v>0</v>
      </c>
      <c r="U1473" s="3">
        <v>0</v>
      </c>
      <c r="V1473" s="3">
        <v>0</v>
      </c>
      <c r="W1473">
        <v>1699</v>
      </c>
      <c r="X1473">
        <v>1601</v>
      </c>
      <c r="Y1473" s="16">
        <v>-1.5722452234395199</v>
      </c>
      <c r="Z1473" s="17">
        <v>0.51648955230122595</v>
      </c>
      <c r="AA1473" s="7" t="str">
        <f t="shared" si="26"/>
        <v>CIR1 I</v>
      </c>
      <c r="AB1473">
        <v>1472</v>
      </c>
      <c r="AC1473" t="s">
        <v>5512</v>
      </c>
      <c r="AD1473">
        <v>1699</v>
      </c>
    </row>
    <row r="1474" spans="1:30">
      <c r="A1474" t="s">
        <v>1197</v>
      </c>
      <c r="B1474" t="s">
        <v>1198</v>
      </c>
      <c r="C1474" s="10" t="s">
        <v>1199</v>
      </c>
      <c r="D1474" t="s">
        <v>4509</v>
      </c>
      <c r="E1474" s="3">
        <v>0</v>
      </c>
      <c r="F1474" s="3">
        <v>301490</v>
      </c>
      <c r="G1474" s="3">
        <v>172410</v>
      </c>
      <c r="H1474" s="3">
        <v>62584</v>
      </c>
      <c r="I1474" s="3">
        <v>0</v>
      </c>
      <c r="J1474" s="3">
        <v>0</v>
      </c>
      <c r="K1474" s="3">
        <v>113030</v>
      </c>
      <c r="L1474" s="3">
        <v>87937</v>
      </c>
      <c r="M1474" s="3">
        <v>47532</v>
      </c>
      <c r="N1474" s="3">
        <v>37678</v>
      </c>
      <c r="O1474" s="3">
        <v>115870</v>
      </c>
      <c r="P1474" s="3">
        <v>0</v>
      </c>
      <c r="Q1474" s="3">
        <v>81011</v>
      </c>
      <c r="R1474" s="3">
        <v>0</v>
      </c>
      <c r="S1474" s="3">
        <v>0</v>
      </c>
      <c r="T1474" s="3">
        <v>48714</v>
      </c>
      <c r="U1474" s="3">
        <v>0</v>
      </c>
      <c r="V1474" s="3">
        <v>0</v>
      </c>
      <c r="W1474">
        <v>590</v>
      </c>
      <c r="X1474">
        <v>505</v>
      </c>
      <c r="Y1474" s="16">
        <v>-1.53088581028731</v>
      </c>
      <c r="Z1474" s="17">
        <v>0.64102527036381696</v>
      </c>
      <c r="AA1474" s="7" t="str">
        <f t="shared" si="26"/>
        <v>CANX c</v>
      </c>
      <c r="AB1474">
        <v>1473</v>
      </c>
      <c r="AC1474" t="s">
        <v>4509</v>
      </c>
      <c r="AD1474">
        <v>590</v>
      </c>
    </row>
    <row r="1475" spans="1:30">
      <c r="A1475" t="s">
        <v>316</v>
      </c>
      <c r="B1475" t="s">
        <v>316</v>
      </c>
      <c r="C1475" s="10" t="s">
        <v>317</v>
      </c>
      <c r="D1475" t="s">
        <v>4161</v>
      </c>
      <c r="E1475" s="3">
        <v>6932.4</v>
      </c>
      <c r="F1475" s="3">
        <v>0</v>
      </c>
      <c r="G1475" s="3">
        <v>0</v>
      </c>
      <c r="H1475" s="3">
        <v>28193</v>
      </c>
      <c r="I1475" s="3">
        <v>0</v>
      </c>
      <c r="J1475" s="3">
        <v>0</v>
      </c>
      <c r="K1475" s="3">
        <v>0</v>
      </c>
      <c r="L1475" s="3">
        <v>0</v>
      </c>
      <c r="M1475" s="3">
        <v>0</v>
      </c>
      <c r="N1475" s="3">
        <v>0</v>
      </c>
      <c r="O1475" s="3">
        <v>0</v>
      </c>
      <c r="P1475" s="3">
        <v>325860</v>
      </c>
      <c r="Q1475" s="3">
        <v>0</v>
      </c>
      <c r="R1475" s="3">
        <v>0</v>
      </c>
      <c r="S1475" s="3">
        <v>0</v>
      </c>
      <c r="T1475" s="3">
        <v>0</v>
      </c>
      <c r="U1475" s="3">
        <v>0</v>
      </c>
      <c r="V1475" s="3">
        <v>0</v>
      </c>
      <c r="W1475">
        <v>216</v>
      </c>
      <c r="X1475">
        <v>133</v>
      </c>
      <c r="Y1475" s="16">
        <v>-1.7189821239221199</v>
      </c>
      <c r="Z1475" s="17">
        <v>0.51648955230122595</v>
      </c>
      <c r="AA1475" s="7" t="str">
        <f>MID(C1475,SEARCH("Gene_Symbol=",C1475)+12,5)</f>
        <v>DMD I</v>
      </c>
      <c r="AB1475">
        <v>1474</v>
      </c>
      <c r="AC1475" t="s">
        <v>4161</v>
      </c>
      <c r="AD1475">
        <v>216</v>
      </c>
    </row>
    <row r="1476" spans="1:30">
      <c r="A1476" t="s">
        <v>3681</v>
      </c>
      <c r="B1476" t="s">
        <v>3682</v>
      </c>
      <c r="C1476" s="10" t="s">
        <v>3683</v>
      </c>
      <c r="D1476" t="s">
        <v>5468</v>
      </c>
      <c r="E1476" s="3">
        <v>49976</v>
      </c>
      <c r="F1476" s="3">
        <v>393020</v>
      </c>
      <c r="G1476" s="3">
        <v>1149700</v>
      </c>
      <c r="H1476" s="3">
        <v>0</v>
      </c>
      <c r="I1476" s="3">
        <v>146820</v>
      </c>
      <c r="J1476" s="3">
        <v>307230</v>
      </c>
      <c r="K1476" s="3">
        <v>0</v>
      </c>
      <c r="L1476" s="3">
        <v>1466700</v>
      </c>
      <c r="M1476" s="3">
        <v>172730</v>
      </c>
      <c r="N1476" s="3">
        <v>397320</v>
      </c>
      <c r="O1476" s="3">
        <v>111730</v>
      </c>
      <c r="P1476" s="3">
        <v>468950</v>
      </c>
      <c r="Q1476" s="3">
        <v>133220</v>
      </c>
      <c r="R1476" s="3">
        <v>0</v>
      </c>
      <c r="S1476" s="3">
        <v>129820</v>
      </c>
      <c r="T1476" s="3">
        <v>266920</v>
      </c>
      <c r="U1476" s="3">
        <v>0</v>
      </c>
      <c r="V1476" s="3">
        <v>422230</v>
      </c>
      <c r="W1476">
        <v>1649</v>
      </c>
      <c r="X1476">
        <v>1552</v>
      </c>
      <c r="Y1476" s="16">
        <v>-1.1318071604836999</v>
      </c>
      <c r="Z1476" s="17">
        <v>0.74224846643328102</v>
      </c>
      <c r="AA1476" s="7" t="str">
        <f t="shared" ref="AA1476:AA1539" si="27">MID(C1476,SEARCH("Gene_Symbol=",C1476)+12,6)</f>
        <v>RANP1;</v>
      </c>
      <c r="AB1476">
        <v>1475</v>
      </c>
      <c r="AC1476" t="s">
        <v>5468</v>
      </c>
      <c r="AD1476">
        <v>1649</v>
      </c>
    </row>
    <row r="1477" spans="1:30">
      <c r="A1477" t="s">
        <v>318</v>
      </c>
      <c r="B1477" t="s">
        <v>318</v>
      </c>
      <c r="C1477" s="10" t="s">
        <v>319</v>
      </c>
      <c r="D1477" t="s">
        <v>4162</v>
      </c>
      <c r="E1477" s="3">
        <v>0</v>
      </c>
      <c r="F1477" s="3">
        <v>0</v>
      </c>
      <c r="G1477" s="3">
        <v>0</v>
      </c>
      <c r="H1477" s="3">
        <v>0</v>
      </c>
      <c r="I1477" s="3">
        <v>3351.7</v>
      </c>
      <c r="J1477" s="3">
        <v>0</v>
      </c>
      <c r="K1477" s="3">
        <v>0</v>
      </c>
      <c r="L1477" s="3">
        <v>0</v>
      </c>
      <c r="M1477" s="3">
        <v>0</v>
      </c>
      <c r="N1477" s="3">
        <v>0</v>
      </c>
      <c r="O1477" s="3">
        <v>0</v>
      </c>
      <c r="P1477" s="3">
        <v>0</v>
      </c>
      <c r="Q1477" s="3">
        <v>0</v>
      </c>
      <c r="R1477" s="3">
        <v>3258.8</v>
      </c>
      <c r="S1477" s="3">
        <v>3669.4</v>
      </c>
      <c r="T1477" s="3">
        <v>0</v>
      </c>
      <c r="U1477" s="3">
        <v>0</v>
      </c>
      <c r="V1477" s="3">
        <v>0</v>
      </c>
      <c r="W1477">
        <v>217</v>
      </c>
      <c r="X1477">
        <v>134</v>
      </c>
      <c r="Y1477" s="16">
        <v>-1.2518974709978501</v>
      </c>
      <c r="Z1477" s="17">
        <v>0.31606500755226002</v>
      </c>
      <c r="AA1477" s="7" t="str">
        <f t="shared" si="27"/>
        <v>BMS1 R</v>
      </c>
      <c r="AB1477">
        <v>1476</v>
      </c>
      <c r="AC1477" t="s">
        <v>4162</v>
      </c>
      <c r="AD1477">
        <v>217</v>
      </c>
    </row>
    <row r="1478" spans="1:30">
      <c r="A1478" t="s">
        <v>2581</v>
      </c>
      <c r="B1478" t="s">
        <v>2581</v>
      </c>
      <c r="C1478" s="10" t="s">
        <v>2582</v>
      </c>
      <c r="D1478" t="s">
        <v>5062</v>
      </c>
      <c r="E1478" s="3">
        <v>21343</v>
      </c>
      <c r="F1478" s="3">
        <v>3951.4</v>
      </c>
      <c r="G1478" s="3">
        <v>198660</v>
      </c>
      <c r="H1478" s="3">
        <v>321110</v>
      </c>
      <c r="I1478" s="3">
        <v>3670.6</v>
      </c>
      <c r="J1478" s="3">
        <v>268030</v>
      </c>
      <c r="K1478" s="3">
        <v>0</v>
      </c>
      <c r="L1478" s="3">
        <v>0</v>
      </c>
      <c r="M1478" s="3">
        <v>135960</v>
      </c>
      <c r="N1478" s="3">
        <v>0</v>
      </c>
      <c r="O1478" s="3">
        <v>21206</v>
      </c>
      <c r="P1478" s="3">
        <v>99443</v>
      </c>
      <c r="Q1478" s="3">
        <v>44632</v>
      </c>
      <c r="R1478" s="3">
        <v>157050</v>
      </c>
      <c r="S1478" s="3">
        <v>305290</v>
      </c>
      <c r="T1478" s="3">
        <v>47518</v>
      </c>
      <c r="U1478" s="3">
        <v>0</v>
      </c>
      <c r="V1478" s="3">
        <v>416000</v>
      </c>
      <c r="W1478">
        <v>1184</v>
      </c>
      <c r="X1478">
        <v>1094</v>
      </c>
      <c r="Y1478" s="16">
        <v>-0.91590369376566705</v>
      </c>
      <c r="Z1478" s="17">
        <v>0.77055224275466705</v>
      </c>
      <c r="AA1478" s="7" t="str">
        <f t="shared" si="27"/>
        <v xml:space="preserve">SF3B2 </v>
      </c>
      <c r="AB1478">
        <v>1477</v>
      </c>
      <c r="AC1478" t="s">
        <v>6091</v>
      </c>
      <c r="AD1478">
        <v>1184</v>
      </c>
    </row>
    <row r="1479" spans="1:30">
      <c r="A1479" t="s">
        <v>887</v>
      </c>
      <c r="B1479" t="s">
        <v>888</v>
      </c>
      <c r="C1479" s="10" t="s">
        <v>889</v>
      </c>
      <c r="D1479" t="s">
        <v>4385</v>
      </c>
      <c r="E1479" s="3">
        <v>0</v>
      </c>
      <c r="F1479" s="3">
        <v>0</v>
      </c>
      <c r="G1479" s="3">
        <v>0</v>
      </c>
      <c r="H1479" s="3">
        <v>37630</v>
      </c>
      <c r="I1479" s="3">
        <v>0</v>
      </c>
      <c r="J1479" s="3">
        <v>0</v>
      </c>
      <c r="K1479" s="3">
        <v>20291</v>
      </c>
      <c r="L1479" s="3">
        <v>0</v>
      </c>
      <c r="M1479" s="3">
        <v>0</v>
      </c>
      <c r="N1479" s="3">
        <v>48190</v>
      </c>
      <c r="O1479" s="3">
        <v>0</v>
      </c>
      <c r="P1479" s="3">
        <v>34360</v>
      </c>
      <c r="Q1479" s="3">
        <v>87956</v>
      </c>
      <c r="R1479" s="3">
        <v>0</v>
      </c>
      <c r="S1479" s="3">
        <v>0</v>
      </c>
      <c r="T1479" s="3">
        <v>24057</v>
      </c>
      <c r="U1479" s="3">
        <v>0</v>
      </c>
      <c r="V1479" s="3">
        <v>0</v>
      </c>
      <c r="W1479">
        <v>454</v>
      </c>
      <c r="X1479">
        <v>370</v>
      </c>
      <c r="Y1479" s="16">
        <v>-1.6568407874440501</v>
      </c>
      <c r="Z1479" s="17">
        <v>0.58624914091837699</v>
      </c>
      <c r="AA1479" s="7" t="str">
        <f t="shared" si="27"/>
        <v>CUL3 I</v>
      </c>
      <c r="AB1479">
        <v>1478</v>
      </c>
      <c r="AC1479" t="s">
        <v>4385</v>
      </c>
      <c r="AD1479">
        <v>454</v>
      </c>
    </row>
    <row r="1480" spans="1:30">
      <c r="A1480" t="s">
        <v>2900</v>
      </c>
      <c r="B1480" t="s">
        <v>2901</v>
      </c>
      <c r="C1480" s="10" t="s">
        <v>2902</v>
      </c>
      <c r="D1480" t="s">
        <v>5187</v>
      </c>
      <c r="E1480" s="3">
        <v>177060</v>
      </c>
      <c r="F1480" s="3">
        <v>47051</v>
      </c>
      <c r="G1480" s="3">
        <v>127190</v>
      </c>
      <c r="H1480" s="3">
        <v>385260</v>
      </c>
      <c r="I1480" s="3">
        <v>61364</v>
      </c>
      <c r="J1480" s="3">
        <v>134730</v>
      </c>
      <c r="K1480" s="3">
        <v>0</v>
      </c>
      <c r="L1480" s="3">
        <v>71626</v>
      </c>
      <c r="M1480" s="3">
        <v>191980</v>
      </c>
      <c r="N1480" s="3">
        <v>25958</v>
      </c>
      <c r="O1480" s="3">
        <v>84591</v>
      </c>
      <c r="P1480" s="3">
        <v>59726</v>
      </c>
      <c r="Q1480" s="3">
        <v>61606</v>
      </c>
      <c r="R1480" s="3">
        <v>286250</v>
      </c>
      <c r="S1480" s="3">
        <v>600590</v>
      </c>
      <c r="T1480" s="3">
        <v>37810</v>
      </c>
      <c r="U1480" s="3">
        <v>59821</v>
      </c>
      <c r="V1480" s="3">
        <v>243650</v>
      </c>
      <c r="W1480">
        <v>1321</v>
      </c>
      <c r="X1480">
        <v>1229</v>
      </c>
      <c r="Y1480" s="16">
        <v>-0.36555155453027599</v>
      </c>
      <c r="Z1480" s="17">
        <v>0.75501526689416398</v>
      </c>
      <c r="AA1480" s="7" t="str">
        <f t="shared" si="27"/>
        <v xml:space="preserve">SF3B3 </v>
      </c>
      <c r="AB1480">
        <v>1479</v>
      </c>
      <c r="AC1480" t="s">
        <v>6092</v>
      </c>
      <c r="AD1480">
        <v>1321</v>
      </c>
    </row>
    <row r="1481" spans="1:30">
      <c r="A1481" t="s">
        <v>2941</v>
      </c>
      <c r="B1481" t="s">
        <v>2942</v>
      </c>
      <c r="C1481" s="10" t="s">
        <v>2943</v>
      </c>
      <c r="D1481" t="s">
        <v>5203</v>
      </c>
      <c r="E1481" s="3">
        <v>0</v>
      </c>
      <c r="F1481" s="3">
        <v>2616.6</v>
      </c>
      <c r="G1481" s="3">
        <v>18823</v>
      </c>
      <c r="H1481" s="3">
        <v>0</v>
      </c>
      <c r="I1481" s="3">
        <v>2189.1</v>
      </c>
      <c r="J1481" s="3">
        <v>0</v>
      </c>
      <c r="K1481" s="3">
        <v>0</v>
      </c>
      <c r="L1481" s="3">
        <v>0</v>
      </c>
      <c r="M1481" s="3">
        <v>4861.8999999999996</v>
      </c>
      <c r="N1481" s="3">
        <v>0</v>
      </c>
      <c r="O1481" s="3">
        <v>1882.2</v>
      </c>
      <c r="P1481" s="3">
        <v>2627.8</v>
      </c>
      <c r="Q1481" s="3">
        <v>0</v>
      </c>
      <c r="R1481" s="3">
        <v>7716.8</v>
      </c>
      <c r="S1481" s="3">
        <v>2939.6</v>
      </c>
      <c r="T1481" s="3">
        <v>0</v>
      </c>
      <c r="U1481" s="3">
        <v>0</v>
      </c>
      <c r="V1481" s="3">
        <v>10418</v>
      </c>
      <c r="W1481">
        <v>1338</v>
      </c>
      <c r="X1481">
        <v>1246</v>
      </c>
      <c r="Y1481" s="16">
        <v>-0.66327397661354204</v>
      </c>
      <c r="Z1481" s="17">
        <v>0.70396048413521395</v>
      </c>
      <c r="AA1481" s="7" t="str">
        <f t="shared" si="27"/>
        <v>FLNA I</v>
      </c>
      <c r="AB1481">
        <v>1480</v>
      </c>
      <c r="AC1481" t="s">
        <v>5203</v>
      </c>
      <c r="AD1481">
        <v>1338</v>
      </c>
    </row>
    <row r="1482" spans="1:30">
      <c r="A1482" t="s">
        <v>2037</v>
      </c>
      <c r="B1482" t="s">
        <v>2037</v>
      </c>
      <c r="C1482" s="10" t="s">
        <v>2038</v>
      </c>
      <c r="D1482" t="s">
        <v>4848</v>
      </c>
      <c r="E1482" s="3">
        <v>0</v>
      </c>
      <c r="F1482" s="3">
        <v>0</v>
      </c>
      <c r="G1482" s="3">
        <v>0</v>
      </c>
      <c r="H1482" s="3">
        <v>0</v>
      </c>
      <c r="I1482" s="3">
        <v>23105</v>
      </c>
      <c r="J1482" s="3">
        <v>31923</v>
      </c>
      <c r="K1482" s="3">
        <v>0</v>
      </c>
      <c r="L1482" s="3">
        <v>0</v>
      </c>
      <c r="M1482" s="3">
        <v>0</v>
      </c>
      <c r="N1482" s="3">
        <v>0</v>
      </c>
      <c r="O1482" s="3">
        <v>0</v>
      </c>
      <c r="P1482" s="3">
        <v>0</v>
      </c>
      <c r="Q1482" s="3">
        <v>0</v>
      </c>
      <c r="R1482" s="3">
        <v>100220</v>
      </c>
      <c r="S1482" s="3">
        <v>0</v>
      </c>
      <c r="T1482" s="3">
        <v>0</v>
      </c>
      <c r="U1482" s="3">
        <v>0</v>
      </c>
      <c r="V1482" s="3">
        <v>0</v>
      </c>
      <c r="W1482">
        <v>954</v>
      </c>
      <c r="X1482">
        <v>867</v>
      </c>
      <c r="Y1482" s="16">
        <v>-1.43546848621949</v>
      </c>
      <c r="Z1482" s="17">
        <v>0.51648955230122595</v>
      </c>
      <c r="AA1482" s="7" t="str">
        <f t="shared" si="27"/>
        <v>LTV1 P</v>
      </c>
      <c r="AB1482">
        <v>1481</v>
      </c>
      <c r="AC1482" t="s">
        <v>4848</v>
      </c>
      <c r="AD1482">
        <v>954</v>
      </c>
    </row>
    <row r="1483" spans="1:30">
      <c r="A1483" t="s">
        <v>2203</v>
      </c>
      <c r="B1483" t="s">
        <v>2203</v>
      </c>
      <c r="C1483" s="10" t="s">
        <v>2204</v>
      </c>
      <c r="D1483" t="s">
        <v>4919</v>
      </c>
      <c r="E1483" s="3">
        <v>9758.1</v>
      </c>
      <c r="F1483" s="3">
        <v>71494</v>
      </c>
      <c r="G1483" s="3">
        <v>0</v>
      </c>
      <c r="H1483" s="3">
        <v>0</v>
      </c>
      <c r="I1483" s="3">
        <v>252560</v>
      </c>
      <c r="J1483" s="3">
        <v>25593</v>
      </c>
      <c r="K1483" s="3">
        <v>0</v>
      </c>
      <c r="L1483" s="3">
        <v>123440</v>
      </c>
      <c r="M1483" s="3">
        <v>0</v>
      </c>
      <c r="N1483" s="3">
        <v>0</v>
      </c>
      <c r="O1483" s="3">
        <v>43644</v>
      </c>
      <c r="P1483" s="3">
        <v>0</v>
      </c>
      <c r="Q1483" s="3">
        <v>107560</v>
      </c>
      <c r="R1483" s="3">
        <v>0</v>
      </c>
      <c r="S1483" s="3">
        <v>77746</v>
      </c>
      <c r="T1483" s="3">
        <v>0</v>
      </c>
      <c r="U1483" s="3">
        <v>87874</v>
      </c>
      <c r="V1483" s="3">
        <v>0</v>
      </c>
      <c r="W1483">
        <v>1028</v>
      </c>
      <c r="X1483">
        <v>941</v>
      </c>
      <c r="Y1483" s="16">
        <v>-1.2547435307415999</v>
      </c>
      <c r="Z1483" s="17">
        <v>0.71027217368801898</v>
      </c>
      <c r="AA1483" s="7" t="str">
        <f t="shared" si="27"/>
        <v xml:space="preserve">CIRBP </v>
      </c>
      <c r="AB1483">
        <v>1482</v>
      </c>
      <c r="AC1483" t="s">
        <v>6093</v>
      </c>
      <c r="AD1483">
        <v>1028</v>
      </c>
    </row>
    <row r="1484" spans="1:30">
      <c r="A1484" t="s">
        <v>2613</v>
      </c>
      <c r="B1484" t="s">
        <v>2613</v>
      </c>
      <c r="C1484" s="10" t="s">
        <v>2614</v>
      </c>
      <c r="D1484" t="s">
        <v>5075</v>
      </c>
      <c r="E1484" s="3">
        <v>0</v>
      </c>
      <c r="F1484" s="3">
        <v>0</v>
      </c>
      <c r="G1484" s="3">
        <v>0</v>
      </c>
      <c r="H1484" s="3">
        <v>0</v>
      </c>
      <c r="I1484" s="3">
        <v>10207</v>
      </c>
      <c r="J1484" s="3">
        <v>0</v>
      </c>
      <c r="K1484" s="3">
        <v>0</v>
      </c>
      <c r="L1484" s="3">
        <v>17101</v>
      </c>
      <c r="M1484" s="3">
        <v>0</v>
      </c>
      <c r="N1484" s="3">
        <v>0</v>
      </c>
      <c r="O1484" s="3">
        <v>0</v>
      </c>
      <c r="P1484" s="3">
        <v>0</v>
      </c>
      <c r="Q1484" s="3">
        <v>5154</v>
      </c>
      <c r="R1484" s="3">
        <v>4777.1000000000004</v>
      </c>
      <c r="S1484" s="3">
        <v>0</v>
      </c>
      <c r="T1484" s="3">
        <v>0</v>
      </c>
      <c r="U1484" s="3">
        <v>0</v>
      </c>
      <c r="V1484" s="3">
        <v>0</v>
      </c>
      <c r="W1484">
        <v>1198</v>
      </c>
      <c r="X1484">
        <v>1108</v>
      </c>
      <c r="Y1484" s="16">
        <v>-1.42556099722181</v>
      </c>
      <c r="Z1484" s="17">
        <v>0.315945925150455</v>
      </c>
      <c r="AA1484" s="7" t="str">
        <f t="shared" si="27"/>
        <v xml:space="preserve">AP3D1 </v>
      </c>
      <c r="AB1484">
        <v>1483</v>
      </c>
      <c r="AC1484" t="s">
        <v>6094</v>
      </c>
      <c r="AD1484">
        <v>1198</v>
      </c>
    </row>
    <row r="1485" spans="1:30">
      <c r="A1485" t="s">
        <v>1719</v>
      </c>
      <c r="B1485" t="s">
        <v>1720</v>
      </c>
      <c r="C1485" s="10" t="s">
        <v>1721</v>
      </c>
      <c r="D1485" t="s">
        <v>4718</v>
      </c>
      <c r="E1485" s="3">
        <v>53777</v>
      </c>
      <c r="F1485" s="3">
        <v>217900</v>
      </c>
      <c r="G1485" s="3">
        <v>73613</v>
      </c>
      <c r="H1485" s="3">
        <v>432570</v>
      </c>
      <c r="I1485" s="3">
        <v>1433600</v>
      </c>
      <c r="J1485" s="3">
        <v>239410</v>
      </c>
      <c r="K1485" s="3">
        <v>84736</v>
      </c>
      <c r="L1485" s="3">
        <v>786040</v>
      </c>
      <c r="M1485" s="3">
        <v>138620</v>
      </c>
      <c r="N1485" s="3">
        <v>99347</v>
      </c>
      <c r="O1485" s="3">
        <v>30679</v>
      </c>
      <c r="P1485" s="3">
        <v>7155.7</v>
      </c>
      <c r="Q1485" s="3">
        <v>2447300</v>
      </c>
      <c r="R1485" s="3">
        <v>483770</v>
      </c>
      <c r="S1485" s="3">
        <v>123360</v>
      </c>
      <c r="T1485" s="3">
        <v>29497</v>
      </c>
      <c r="U1485" s="3">
        <v>780900</v>
      </c>
      <c r="V1485" s="3">
        <v>40284</v>
      </c>
      <c r="W1485">
        <v>817</v>
      </c>
      <c r="X1485">
        <v>730</v>
      </c>
      <c r="Y1485" s="16">
        <v>-0.31456171806458799</v>
      </c>
      <c r="Z1485" s="17">
        <v>0.88059137731722004</v>
      </c>
      <c r="AA1485" s="7" t="str">
        <f t="shared" si="27"/>
        <v xml:space="preserve">HADHA </v>
      </c>
      <c r="AB1485">
        <v>1484</v>
      </c>
      <c r="AC1485" t="s">
        <v>6095</v>
      </c>
      <c r="AD1485">
        <v>817</v>
      </c>
    </row>
    <row r="1486" spans="1:30">
      <c r="A1486" s="1" t="s">
        <v>3972</v>
      </c>
      <c r="B1486" s="1" t="s">
        <v>3973</v>
      </c>
      <c r="C1486" s="10" t="s">
        <v>3974</v>
      </c>
      <c r="D1486" t="s">
        <v>5569</v>
      </c>
      <c r="E1486" s="3">
        <v>566080</v>
      </c>
      <c r="F1486" s="3">
        <v>80948</v>
      </c>
      <c r="G1486" s="3">
        <v>34987</v>
      </c>
      <c r="H1486" s="3">
        <v>193450</v>
      </c>
      <c r="I1486" s="3">
        <v>0</v>
      </c>
      <c r="J1486" s="3">
        <v>0</v>
      </c>
      <c r="K1486" s="3">
        <v>689280</v>
      </c>
      <c r="L1486" s="3">
        <v>652330</v>
      </c>
      <c r="M1486" s="3">
        <v>45208</v>
      </c>
      <c r="N1486" s="3">
        <v>171880</v>
      </c>
      <c r="O1486" s="3">
        <v>22580</v>
      </c>
      <c r="P1486" s="3">
        <v>220310</v>
      </c>
      <c r="Q1486" s="3">
        <v>57217</v>
      </c>
      <c r="R1486" s="3">
        <v>13180</v>
      </c>
      <c r="S1486" s="3">
        <v>18181</v>
      </c>
      <c r="T1486" s="3">
        <v>0</v>
      </c>
      <c r="U1486" s="3">
        <v>1621700</v>
      </c>
      <c r="V1486" s="3">
        <v>129370</v>
      </c>
      <c r="W1486">
        <v>1774</v>
      </c>
      <c r="X1486">
        <v>1673</v>
      </c>
      <c r="Y1486" s="16">
        <v>-0.33715003030414198</v>
      </c>
      <c r="Z1486" s="17">
        <v>0.90286669155820498</v>
      </c>
      <c r="AA1486" s="7" t="str">
        <f t="shared" si="27"/>
        <v>MICA M</v>
      </c>
      <c r="AB1486">
        <v>1485</v>
      </c>
      <c r="AC1486" t="s">
        <v>5569</v>
      </c>
      <c r="AD1486">
        <v>1774</v>
      </c>
    </row>
    <row r="1487" spans="1:30">
      <c r="A1487" t="s">
        <v>702</v>
      </c>
      <c r="B1487" t="s">
        <v>703</v>
      </c>
      <c r="C1487" s="10" t="s">
        <v>704</v>
      </c>
      <c r="D1487" t="s">
        <v>4316</v>
      </c>
      <c r="E1487" s="3">
        <v>0</v>
      </c>
      <c r="F1487" s="3">
        <v>146900</v>
      </c>
      <c r="G1487" s="3">
        <v>37676</v>
      </c>
      <c r="H1487" s="3">
        <v>0</v>
      </c>
      <c r="I1487" s="3">
        <v>86409</v>
      </c>
      <c r="J1487" s="3">
        <v>221200</v>
      </c>
      <c r="K1487" s="3">
        <v>44938</v>
      </c>
      <c r="L1487" s="3">
        <v>0</v>
      </c>
      <c r="M1487" s="3">
        <v>47290</v>
      </c>
      <c r="N1487" s="3">
        <v>0</v>
      </c>
      <c r="O1487" s="3">
        <v>20804</v>
      </c>
      <c r="P1487" s="3">
        <v>12316</v>
      </c>
      <c r="Q1487" s="3">
        <v>88098</v>
      </c>
      <c r="R1487" s="3">
        <v>0</v>
      </c>
      <c r="S1487" s="3">
        <v>129410</v>
      </c>
      <c r="T1487" s="3">
        <v>0</v>
      </c>
      <c r="U1487" s="3">
        <v>0</v>
      </c>
      <c r="V1487" s="3">
        <v>344690</v>
      </c>
      <c r="W1487">
        <v>381</v>
      </c>
      <c r="X1487">
        <v>297</v>
      </c>
      <c r="Y1487" s="16">
        <v>-1.4252251437413199</v>
      </c>
      <c r="Z1487" s="17">
        <v>0.67808026179125303</v>
      </c>
      <c r="AA1487" s="7" t="str">
        <f t="shared" si="27"/>
        <v xml:space="preserve">SFRS9 </v>
      </c>
      <c r="AB1487">
        <v>1486</v>
      </c>
      <c r="AC1487" t="s">
        <v>6096</v>
      </c>
      <c r="AD1487">
        <v>381</v>
      </c>
    </row>
    <row r="1488" spans="1:30">
      <c r="A1488" t="s">
        <v>2230</v>
      </c>
      <c r="B1488" t="s">
        <v>2230</v>
      </c>
      <c r="C1488" s="10" t="s">
        <v>2231</v>
      </c>
      <c r="D1488" t="s">
        <v>4930</v>
      </c>
      <c r="E1488" s="3">
        <v>0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4986.8999999999996</v>
      </c>
      <c r="M1488" s="3">
        <v>7866.3</v>
      </c>
      <c r="N1488" s="3">
        <v>0</v>
      </c>
      <c r="O1488" s="3">
        <v>0</v>
      </c>
      <c r="P1488" s="3">
        <v>5242.9</v>
      </c>
      <c r="Q1488" s="3">
        <v>0</v>
      </c>
      <c r="R1488" s="3">
        <v>0</v>
      </c>
      <c r="S1488" s="3">
        <v>41038</v>
      </c>
      <c r="T1488" s="3">
        <v>0</v>
      </c>
      <c r="U1488" s="3">
        <v>0</v>
      </c>
      <c r="V1488" s="3">
        <v>0</v>
      </c>
      <c r="W1488">
        <v>1039</v>
      </c>
      <c r="X1488">
        <v>952</v>
      </c>
      <c r="Y1488" s="16">
        <v>-1.94680827208695</v>
      </c>
      <c r="Z1488" s="17">
        <v>0.33669987496182002</v>
      </c>
      <c r="AA1488" s="7" t="str">
        <f t="shared" si="27"/>
        <v>CSNK1A</v>
      </c>
      <c r="AB1488">
        <v>1487</v>
      </c>
      <c r="AC1488" t="s">
        <v>4930</v>
      </c>
      <c r="AD1488">
        <v>1039</v>
      </c>
    </row>
    <row r="1489" spans="1:30">
      <c r="A1489" t="s">
        <v>3343</v>
      </c>
      <c r="B1489" t="s">
        <v>3344</v>
      </c>
      <c r="C1489" s="10" t="s">
        <v>3345</v>
      </c>
      <c r="D1489" t="s">
        <v>5350</v>
      </c>
      <c r="E1489" s="3">
        <v>64513</v>
      </c>
      <c r="F1489" s="3">
        <v>90045</v>
      </c>
      <c r="G1489" s="3">
        <v>149100</v>
      </c>
      <c r="H1489" s="3">
        <v>52080</v>
      </c>
      <c r="I1489" s="3">
        <v>0</v>
      </c>
      <c r="J1489" s="3">
        <v>0</v>
      </c>
      <c r="K1489" s="3">
        <v>17568</v>
      </c>
      <c r="L1489" s="3">
        <v>139400</v>
      </c>
      <c r="M1489" s="3">
        <v>44461</v>
      </c>
      <c r="N1489" s="3">
        <v>11469</v>
      </c>
      <c r="O1489" s="3">
        <v>0</v>
      </c>
      <c r="P1489" s="3">
        <v>0</v>
      </c>
      <c r="Q1489" s="3">
        <v>18075</v>
      </c>
      <c r="R1489" s="3">
        <v>0</v>
      </c>
      <c r="S1489" s="3">
        <v>0</v>
      </c>
      <c r="T1489" s="3">
        <v>0</v>
      </c>
      <c r="U1489" s="3">
        <v>0</v>
      </c>
      <c r="V1489" s="3">
        <v>0</v>
      </c>
      <c r="W1489">
        <v>1508</v>
      </c>
      <c r="X1489">
        <v>1412</v>
      </c>
      <c r="Y1489" s="16">
        <v>-1.9378600020469401</v>
      </c>
      <c r="Z1489" s="17">
        <v>0.31696086425171699</v>
      </c>
      <c r="AA1489" s="7" t="str">
        <f t="shared" si="27"/>
        <v xml:space="preserve">ALDOC </v>
      </c>
      <c r="AB1489">
        <v>1488</v>
      </c>
      <c r="AC1489" t="s">
        <v>6097</v>
      </c>
      <c r="AD1489">
        <v>1508</v>
      </c>
    </row>
    <row r="1490" spans="1:30">
      <c r="A1490" t="s">
        <v>3475</v>
      </c>
      <c r="B1490" t="s">
        <v>3475</v>
      </c>
      <c r="C1490" s="10" t="s">
        <v>3476</v>
      </c>
      <c r="D1490" t="s">
        <v>5396</v>
      </c>
      <c r="E1490" s="3">
        <v>590280</v>
      </c>
      <c r="F1490" s="3">
        <v>1762100</v>
      </c>
      <c r="G1490" s="3">
        <v>489660</v>
      </c>
      <c r="H1490" s="3">
        <v>1626300</v>
      </c>
      <c r="I1490" s="3">
        <v>11883000</v>
      </c>
      <c r="J1490" s="3">
        <v>1157200</v>
      </c>
      <c r="K1490" s="3">
        <v>866630</v>
      </c>
      <c r="L1490" s="3">
        <v>2073400</v>
      </c>
      <c r="M1490" s="3">
        <v>956440</v>
      </c>
      <c r="N1490" s="3">
        <v>383960</v>
      </c>
      <c r="O1490" s="3">
        <v>869710</v>
      </c>
      <c r="P1490" s="3">
        <v>1535700</v>
      </c>
      <c r="Q1490" s="3">
        <v>2983600</v>
      </c>
      <c r="R1490" s="3">
        <v>2110900</v>
      </c>
      <c r="S1490" s="3">
        <v>8048600</v>
      </c>
      <c r="T1490" s="3">
        <v>237260</v>
      </c>
      <c r="U1490" s="3">
        <v>1942000</v>
      </c>
      <c r="V1490" s="3">
        <v>2633500</v>
      </c>
      <c r="W1490">
        <v>1561</v>
      </c>
      <c r="X1490">
        <v>1465</v>
      </c>
      <c r="Y1490" s="16">
        <v>-0.69034166191977897</v>
      </c>
      <c r="Z1490" s="17">
        <v>0.56707436332016203</v>
      </c>
      <c r="AA1490" s="7" t="str">
        <f t="shared" si="27"/>
        <v>SERBP1</v>
      </c>
      <c r="AB1490">
        <v>1489</v>
      </c>
      <c r="AC1490" t="s">
        <v>5396</v>
      </c>
      <c r="AD1490">
        <v>1561</v>
      </c>
    </row>
    <row r="1491" spans="1:30">
      <c r="A1491" t="s">
        <v>3020</v>
      </c>
      <c r="B1491" t="s">
        <v>3020</v>
      </c>
      <c r="C1491" s="10" t="s">
        <v>3021</v>
      </c>
      <c r="D1491" t="s">
        <v>5231</v>
      </c>
      <c r="E1491" s="3">
        <v>0</v>
      </c>
      <c r="F1491" s="3">
        <v>0</v>
      </c>
      <c r="G1491" s="3">
        <v>0</v>
      </c>
      <c r="H1491" s="3">
        <v>0</v>
      </c>
      <c r="I1491" s="3">
        <v>0</v>
      </c>
      <c r="J1491" s="3">
        <v>0</v>
      </c>
      <c r="K1491" s="3">
        <v>0</v>
      </c>
      <c r="L1491" s="3">
        <v>0</v>
      </c>
      <c r="M1491" s="3">
        <v>0</v>
      </c>
      <c r="N1491" s="3">
        <v>0</v>
      </c>
      <c r="O1491" s="3">
        <v>0</v>
      </c>
      <c r="P1491" s="3">
        <v>0</v>
      </c>
      <c r="Q1491" s="3">
        <v>0</v>
      </c>
      <c r="R1491" s="3">
        <v>0</v>
      </c>
      <c r="S1491" s="3">
        <v>956510</v>
      </c>
      <c r="T1491" s="3">
        <v>0</v>
      </c>
      <c r="U1491" s="3">
        <v>0</v>
      </c>
      <c r="V1491" s="3">
        <v>0</v>
      </c>
      <c r="W1491">
        <v>1369</v>
      </c>
      <c r="X1491">
        <v>1277</v>
      </c>
      <c r="Y1491" s="16">
        <v>-1.97790342099884</v>
      </c>
      <c r="Z1491" s="17">
        <v>0.51648955230122595</v>
      </c>
      <c r="AA1491" s="7" t="str">
        <f t="shared" si="27"/>
        <v>CST1 C</v>
      </c>
      <c r="AB1491">
        <v>1490</v>
      </c>
      <c r="AC1491" t="s">
        <v>5231</v>
      </c>
      <c r="AD1491">
        <v>1369</v>
      </c>
    </row>
    <row r="1492" spans="1:30">
      <c r="A1492" t="s">
        <v>1942</v>
      </c>
      <c r="B1492" t="s">
        <v>1943</v>
      </c>
      <c r="C1492" s="10" t="s">
        <v>1944</v>
      </c>
      <c r="D1492" t="s">
        <v>4805</v>
      </c>
      <c r="E1492" s="3">
        <v>0</v>
      </c>
      <c r="F1492" s="3">
        <v>0</v>
      </c>
      <c r="G1492" s="3">
        <v>0</v>
      </c>
      <c r="H1492" s="3">
        <v>0</v>
      </c>
      <c r="I1492" s="3">
        <v>0</v>
      </c>
      <c r="J1492" s="3">
        <v>0</v>
      </c>
      <c r="K1492" s="3">
        <v>0</v>
      </c>
      <c r="L1492" s="3">
        <v>0</v>
      </c>
      <c r="M1492" s="3">
        <v>0</v>
      </c>
      <c r="N1492" s="3">
        <v>0</v>
      </c>
      <c r="O1492" s="3">
        <v>450500</v>
      </c>
      <c r="P1492" s="3">
        <v>0</v>
      </c>
      <c r="Q1492" s="3">
        <v>0</v>
      </c>
      <c r="R1492" s="3">
        <v>0</v>
      </c>
      <c r="S1492" s="3">
        <v>0</v>
      </c>
      <c r="T1492" s="3">
        <v>0</v>
      </c>
      <c r="U1492" s="3">
        <v>0</v>
      </c>
      <c r="V1492" s="3">
        <v>0</v>
      </c>
      <c r="W1492">
        <v>911</v>
      </c>
      <c r="X1492">
        <v>824</v>
      </c>
      <c r="Y1492" s="16">
        <v>-1.7968612634126</v>
      </c>
      <c r="Z1492" s="17">
        <v>0.51648955230122595</v>
      </c>
      <c r="AA1492" s="7" t="str">
        <f t="shared" si="27"/>
        <v xml:space="preserve">DMBT1 </v>
      </c>
      <c r="AB1492">
        <v>1491</v>
      </c>
      <c r="AC1492" t="s">
        <v>6098</v>
      </c>
      <c r="AD1492">
        <v>911</v>
      </c>
    </row>
    <row r="1493" spans="1:30">
      <c r="A1493" t="s">
        <v>3613</v>
      </c>
      <c r="B1493" t="s">
        <v>3614</v>
      </c>
      <c r="C1493" s="10" t="s">
        <v>3615</v>
      </c>
      <c r="D1493" t="s">
        <v>5444</v>
      </c>
      <c r="E1493" s="3">
        <v>3900.7</v>
      </c>
      <c r="F1493" s="3">
        <v>0</v>
      </c>
      <c r="G1493" s="3">
        <v>0</v>
      </c>
      <c r="H1493" s="3">
        <v>4922.1000000000004</v>
      </c>
      <c r="I1493" s="3">
        <v>0</v>
      </c>
      <c r="J1493" s="3">
        <v>49138</v>
      </c>
      <c r="K1493" s="3">
        <v>0</v>
      </c>
      <c r="L1493" s="3">
        <v>0</v>
      </c>
      <c r="M1493" s="3">
        <v>94064</v>
      </c>
      <c r="N1493" s="3">
        <v>6067.7</v>
      </c>
      <c r="O1493" s="3">
        <v>0</v>
      </c>
      <c r="P1493" s="3">
        <v>132000</v>
      </c>
      <c r="Q1493" s="3">
        <v>0</v>
      </c>
      <c r="R1493" s="3">
        <v>0</v>
      </c>
      <c r="S1493" s="3">
        <v>948850</v>
      </c>
      <c r="T1493" s="3">
        <v>0</v>
      </c>
      <c r="U1493" s="3">
        <v>0</v>
      </c>
      <c r="V1493" s="3">
        <v>77955</v>
      </c>
      <c r="W1493">
        <v>1621</v>
      </c>
      <c r="X1493">
        <v>1524</v>
      </c>
      <c r="Y1493" s="16">
        <v>-1.48871606756413</v>
      </c>
      <c r="Z1493" s="17">
        <v>0.69057806521427501</v>
      </c>
      <c r="AA1493" s="7" t="str">
        <f t="shared" si="27"/>
        <v>JUP Ju</v>
      </c>
      <c r="AB1493">
        <v>1492</v>
      </c>
      <c r="AC1493" t="s">
        <v>5444</v>
      </c>
      <c r="AD1493">
        <v>1621</v>
      </c>
    </row>
    <row r="1494" spans="1:30">
      <c r="A1494" t="s">
        <v>2274</v>
      </c>
      <c r="B1494" t="s">
        <v>2275</v>
      </c>
      <c r="C1494" s="10" t="s">
        <v>2276</v>
      </c>
      <c r="D1494" t="s">
        <v>4948</v>
      </c>
      <c r="E1494" s="3">
        <v>1788900</v>
      </c>
      <c r="F1494" s="3">
        <v>515430</v>
      </c>
      <c r="G1494" s="3">
        <v>382010</v>
      </c>
      <c r="H1494" s="3">
        <v>2041200</v>
      </c>
      <c r="I1494" s="3">
        <v>645840</v>
      </c>
      <c r="J1494" s="3">
        <v>418780</v>
      </c>
      <c r="K1494" s="3">
        <v>409710</v>
      </c>
      <c r="L1494" s="3">
        <v>0</v>
      </c>
      <c r="M1494" s="3">
        <v>559140</v>
      </c>
      <c r="N1494" s="3">
        <v>387180</v>
      </c>
      <c r="O1494" s="3">
        <v>595060</v>
      </c>
      <c r="P1494" s="3">
        <v>305310</v>
      </c>
      <c r="Q1494" s="3">
        <v>148640</v>
      </c>
      <c r="R1494" s="3">
        <v>1064800</v>
      </c>
      <c r="S1494" s="3">
        <v>402780</v>
      </c>
      <c r="T1494" s="3">
        <v>177230</v>
      </c>
      <c r="U1494" s="3">
        <v>224820</v>
      </c>
      <c r="V1494" s="3">
        <v>520280</v>
      </c>
      <c r="W1494">
        <v>1058</v>
      </c>
      <c r="X1494">
        <v>971</v>
      </c>
      <c r="Y1494" s="16">
        <v>-0.56387941896257598</v>
      </c>
      <c r="Z1494" s="17">
        <v>0.41183988967691199</v>
      </c>
      <c r="AA1494" s="7" t="str">
        <f t="shared" si="27"/>
        <v xml:space="preserve">RBM39 </v>
      </c>
      <c r="AB1494">
        <v>1493</v>
      </c>
      <c r="AC1494" t="s">
        <v>6099</v>
      </c>
      <c r="AD1494">
        <v>1058</v>
      </c>
    </row>
    <row r="1495" spans="1:30">
      <c r="A1495" t="s">
        <v>2096</v>
      </c>
      <c r="B1495" t="s">
        <v>2096</v>
      </c>
      <c r="C1495" s="10" t="s">
        <v>2097</v>
      </c>
      <c r="D1495" t="s">
        <v>4874</v>
      </c>
      <c r="E1495" s="3">
        <v>0</v>
      </c>
      <c r="F1495" s="3">
        <v>0</v>
      </c>
      <c r="G1495" s="3">
        <v>45298</v>
      </c>
      <c r="H1495" s="3">
        <v>0</v>
      </c>
      <c r="I1495" s="3">
        <v>0</v>
      </c>
      <c r="J1495" s="3">
        <v>0</v>
      </c>
      <c r="K1495" s="3">
        <v>0</v>
      </c>
      <c r="L1495" s="3">
        <v>0</v>
      </c>
      <c r="M1495" s="3">
        <v>0</v>
      </c>
      <c r="N1495" s="3">
        <v>10922</v>
      </c>
      <c r="O1495" s="3">
        <v>0</v>
      </c>
      <c r="P1495" s="3">
        <v>19047</v>
      </c>
      <c r="Q1495" s="3">
        <v>0</v>
      </c>
      <c r="R1495" s="3">
        <v>0</v>
      </c>
      <c r="S1495" s="3">
        <v>0</v>
      </c>
      <c r="T1495" s="3">
        <v>0</v>
      </c>
      <c r="U1495" s="3">
        <v>0</v>
      </c>
      <c r="V1495" s="3">
        <v>0</v>
      </c>
      <c r="W1495">
        <v>981</v>
      </c>
      <c r="X1495">
        <v>894</v>
      </c>
      <c r="Y1495" s="16">
        <v>-1.9387042674635899</v>
      </c>
      <c r="Z1495" s="17">
        <v>0.317487163042041</v>
      </c>
      <c r="AA1495" s="7" t="str">
        <f t="shared" si="27"/>
        <v xml:space="preserve">CNTD1 </v>
      </c>
      <c r="AB1495">
        <v>1494</v>
      </c>
      <c r="AC1495" t="s">
        <v>6100</v>
      </c>
      <c r="AD1495">
        <v>981</v>
      </c>
    </row>
    <row r="1496" spans="1:30">
      <c r="A1496" t="s">
        <v>3715</v>
      </c>
      <c r="B1496" t="s">
        <v>3715</v>
      </c>
      <c r="C1496" s="10" t="s">
        <v>3716</v>
      </c>
      <c r="D1496" t="s">
        <v>5479</v>
      </c>
      <c r="E1496" s="3">
        <v>0</v>
      </c>
      <c r="F1496" s="3">
        <v>0</v>
      </c>
      <c r="G1496" s="3">
        <v>0</v>
      </c>
      <c r="H1496" s="3">
        <v>0</v>
      </c>
      <c r="I1496" s="3">
        <v>0</v>
      </c>
      <c r="J1496" s="3">
        <v>0</v>
      </c>
      <c r="K1496" s="3">
        <v>0</v>
      </c>
      <c r="L1496" s="3">
        <v>0</v>
      </c>
      <c r="M1496" s="3">
        <v>0</v>
      </c>
      <c r="N1496" s="3">
        <v>0</v>
      </c>
      <c r="O1496" s="3">
        <v>0</v>
      </c>
      <c r="P1496" s="3">
        <v>0</v>
      </c>
      <c r="Q1496" s="3">
        <v>16600</v>
      </c>
      <c r="R1496" s="3">
        <v>0</v>
      </c>
      <c r="S1496" s="3">
        <v>17651</v>
      </c>
      <c r="T1496" s="3">
        <v>0</v>
      </c>
      <c r="U1496" s="3">
        <v>0</v>
      </c>
      <c r="V1496" s="3">
        <v>0</v>
      </c>
      <c r="W1496">
        <v>1662</v>
      </c>
      <c r="X1496">
        <v>1565</v>
      </c>
      <c r="Y1496" s="16">
        <v>-2.0210596534913101</v>
      </c>
      <c r="Z1496" s="17">
        <v>0.31590862237876099</v>
      </c>
      <c r="AA1496" s="7" t="str">
        <f t="shared" si="27"/>
        <v>MAP7D1</v>
      </c>
      <c r="AB1496">
        <v>1495</v>
      </c>
      <c r="AC1496" t="s">
        <v>5479</v>
      </c>
      <c r="AD1496">
        <v>1662</v>
      </c>
    </row>
    <row r="1497" spans="1:30">
      <c r="A1497" t="s">
        <v>2551</v>
      </c>
      <c r="B1497" t="s">
        <v>2552</v>
      </c>
      <c r="C1497" s="10" t="s">
        <v>2553</v>
      </c>
      <c r="D1497" t="s">
        <v>5052</v>
      </c>
      <c r="E1497" s="3">
        <v>19318000</v>
      </c>
      <c r="F1497" s="3">
        <v>38501000</v>
      </c>
      <c r="G1497" s="3">
        <v>19219000</v>
      </c>
      <c r="H1497" s="3">
        <v>4589900</v>
      </c>
      <c r="I1497" s="3">
        <v>32698000</v>
      </c>
      <c r="J1497" s="3">
        <v>18828000</v>
      </c>
      <c r="K1497" s="3">
        <v>7378900</v>
      </c>
      <c r="L1497" s="3">
        <v>19108000</v>
      </c>
      <c r="M1497" s="3">
        <v>6407200</v>
      </c>
      <c r="N1497" s="3">
        <v>12053000</v>
      </c>
      <c r="O1497" s="3">
        <v>8599400</v>
      </c>
      <c r="P1497" s="3">
        <v>34395000</v>
      </c>
      <c r="Q1497" s="3">
        <v>17694000</v>
      </c>
      <c r="R1497" s="3">
        <v>8001000</v>
      </c>
      <c r="S1497" s="3">
        <v>22854000</v>
      </c>
      <c r="T1497" s="3">
        <v>2122100</v>
      </c>
      <c r="U1497" s="3">
        <v>18234000</v>
      </c>
      <c r="V1497" s="3">
        <v>14821000</v>
      </c>
      <c r="W1497">
        <v>1173</v>
      </c>
      <c r="X1497">
        <v>1083</v>
      </c>
      <c r="Y1497" s="16">
        <v>-0.85536355919944995</v>
      </c>
      <c r="Z1497" s="17">
        <v>0.32848413687870398</v>
      </c>
      <c r="AA1497" s="7" t="str">
        <f t="shared" si="27"/>
        <v>NPM1 I</v>
      </c>
      <c r="AB1497">
        <v>1496</v>
      </c>
      <c r="AC1497" t="s">
        <v>5052</v>
      </c>
      <c r="AD1497">
        <v>1173</v>
      </c>
    </row>
    <row r="1498" spans="1:30">
      <c r="A1498" t="s">
        <v>797</v>
      </c>
      <c r="B1498" t="s">
        <v>797</v>
      </c>
      <c r="C1498" s="10" t="s">
        <v>798</v>
      </c>
      <c r="D1498" t="s">
        <v>4352</v>
      </c>
      <c r="E1498" s="3">
        <v>10655</v>
      </c>
      <c r="F1498" s="3">
        <v>255520</v>
      </c>
      <c r="G1498" s="3">
        <v>212370</v>
      </c>
      <c r="H1498" s="3">
        <v>146540</v>
      </c>
      <c r="I1498" s="3">
        <v>414030</v>
      </c>
      <c r="J1498" s="3">
        <v>145050</v>
      </c>
      <c r="K1498" s="3">
        <v>69324</v>
      </c>
      <c r="L1498" s="3">
        <v>285960</v>
      </c>
      <c r="M1498" s="3">
        <v>275770</v>
      </c>
      <c r="N1498" s="3">
        <v>61126</v>
      </c>
      <c r="O1498" s="3">
        <v>61426</v>
      </c>
      <c r="P1498" s="3">
        <v>150190</v>
      </c>
      <c r="Q1498" s="3">
        <v>74892</v>
      </c>
      <c r="R1498" s="3">
        <v>386370</v>
      </c>
      <c r="S1498" s="3">
        <v>297690</v>
      </c>
      <c r="T1498" s="3">
        <v>129470</v>
      </c>
      <c r="U1498" s="3">
        <v>14346</v>
      </c>
      <c r="V1498" s="3">
        <v>362790</v>
      </c>
      <c r="W1498">
        <v>418</v>
      </c>
      <c r="X1498">
        <v>334</v>
      </c>
      <c r="Y1498" s="16">
        <v>-0.56988326360931396</v>
      </c>
      <c r="Z1498" s="17">
        <v>0.63311318005800299</v>
      </c>
      <c r="AA1498" s="7" t="str">
        <f t="shared" si="27"/>
        <v>EPRS B</v>
      </c>
      <c r="AB1498">
        <v>1497</v>
      </c>
      <c r="AC1498" t="s">
        <v>4352</v>
      </c>
      <c r="AD1498">
        <v>418</v>
      </c>
    </row>
    <row r="1499" spans="1:30">
      <c r="A1499" t="s">
        <v>2976</v>
      </c>
      <c r="B1499" t="s">
        <v>2977</v>
      </c>
      <c r="C1499" s="10" t="s">
        <v>2978</v>
      </c>
      <c r="D1499" t="s">
        <v>5217</v>
      </c>
      <c r="E1499" s="3">
        <v>0</v>
      </c>
      <c r="F1499" s="3">
        <v>0</v>
      </c>
      <c r="G1499" s="3">
        <v>5931</v>
      </c>
      <c r="H1499" s="3">
        <v>3151.3</v>
      </c>
      <c r="I1499" s="3">
        <v>0</v>
      </c>
      <c r="J1499" s="3">
        <v>15798</v>
      </c>
      <c r="K1499" s="3">
        <v>0</v>
      </c>
      <c r="L1499" s="3">
        <v>0</v>
      </c>
      <c r="M1499" s="3">
        <v>0</v>
      </c>
      <c r="N1499" s="3">
        <v>0</v>
      </c>
      <c r="O1499" s="3">
        <v>0</v>
      </c>
      <c r="P1499" s="3">
        <v>0</v>
      </c>
      <c r="Q1499" s="3">
        <v>5265.8</v>
      </c>
      <c r="R1499" s="3">
        <v>0</v>
      </c>
      <c r="S1499" s="3">
        <v>71982</v>
      </c>
      <c r="T1499" s="3">
        <v>0</v>
      </c>
      <c r="U1499" s="3">
        <v>0</v>
      </c>
      <c r="V1499" s="3">
        <v>0</v>
      </c>
      <c r="W1499">
        <v>1352</v>
      </c>
      <c r="X1499">
        <v>1260</v>
      </c>
      <c r="Y1499" s="16">
        <v>-2.0829733955497498</v>
      </c>
      <c r="Z1499" s="17">
        <v>0.34474417722616901</v>
      </c>
      <c r="AA1499" s="7" t="str">
        <f t="shared" si="27"/>
        <v xml:space="preserve">RBM28 </v>
      </c>
      <c r="AB1499">
        <v>1498</v>
      </c>
      <c r="AC1499" t="s">
        <v>6101</v>
      </c>
      <c r="AD1499">
        <v>1352</v>
      </c>
    </row>
    <row r="1500" spans="1:30">
      <c r="A1500" t="s">
        <v>3927</v>
      </c>
      <c r="B1500" t="s">
        <v>3927</v>
      </c>
      <c r="C1500" s="10" t="s">
        <v>3928</v>
      </c>
      <c r="D1500" t="s">
        <v>4340</v>
      </c>
      <c r="E1500" s="3">
        <v>643540</v>
      </c>
      <c r="F1500" s="3">
        <v>2430200</v>
      </c>
      <c r="G1500" s="3">
        <v>1363400</v>
      </c>
      <c r="H1500" s="3">
        <v>2562700</v>
      </c>
      <c r="I1500" s="3">
        <v>6500900</v>
      </c>
      <c r="J1500" s="3">
        <v>3464300</v>
      </c>
      <c r="K1500" s="3">
        <v>1674500</v>
      </c>
      <c r="L1500" s="3">
        <v>3937200</v>
      </c>
      <c r="M1500" s="3">
        <v>1316300</v>
      </c>
      <c r="N1500" s="3">
        <v>1329200</v>
      </c>
      <c r="O1500" s="3">
        <v>880950</v>
      </c>
      <c r="P1500" s="3">
        <v>865150</v>
      </c>
      <c r="Q1500" s="3">
        <v>3694200</v>
      </c>
      <c r="R1500" s="3">
        <v>6045400</v>
      </c>
      <c r="S1500" s="3">
        <v>6123400</v>
      </c>
      <c r="T1500" s="3">
        <v>1348300</v>
      </c>
      <c r="U1500" s="3">
        <v>477110</v>
      </c>
      <c r="V1500" s="3">
        <v>3147500</v>
      </c>
      <c r="W1500">
        <v>1751</v>
      </c>
      <c r="X1500">
        <v>1653</v>
      </c>
      <c r="Y1500" s="16">
        <v>-0.84644360863179802</v>
      </c>
      <c r="Z1500" s="17">
        <v>0.40286377226764702</v>
      </c>
      <c r="AA1500" s="7" t="str">
        <f t="shared" si="27"/>
        <v>HNRNPU</v>
      </c>
      <c r="AB1500">
        <v>1499</v>
      </c>
      <c r="AC1500" t="s">
        <v>4340</v>
      </c>
      <c r="AD1500">
        <v>1751</v>
      </c>
    </row>
    <row r="1501" spans="1:30">
      <c r="A1501" t="s">
        <v>227</v>
      </c>
      <c r="B1501" t="s">
        <v>227</v>
      </c>
      <c r="C1501" s="10" t="s">
        <v>228</v>
      </c>
      <c r="D1501" t="s">
        <v>4125</v>
      </c>
      <c r="E1501" s="3">
        <v>0</v>
      </c>
      <c r="F1501" s="3">
        <v>0</v>
      </c>
      <c r="G1501" s="3">
        <v>0</v>
      </c>
      <c r="H1501" s="3">
        <v>0</v>
      </c>
      <c r="I1501" s="3">
        <v>0</v>
      </c>
      <c r="J1501" s="3">
        <v>0</v>
      </c>
      <c r="K1501" s="3">
        <v>0</v>
      </c>
      <c r="L1501" s="3">
        <v>0</v>
      </c>
      <c r="M1501" s="3">
        <v>0</v>
      </c>
      <c r="N1501" s="3">
        <v>0</v>
      </c>
      <c r="O1501" s="3">
        <v>640500</v>
      </c>
      <c r="P1501" s="3">
        <v>0</v>
      </c>
      <c r="Q1501" s="3">
        <v>0</v>
      </c>
      <c r="R1501" s="3">
        <v>0</v>
      </c>
      <c r="S1501" s="3">
        <v>0</v>
      </c>
      <c r="T1501" s="3">
        <v>0</v>
      </c>
      <c r="U1501" s="3">
        <v>0</v>
      </c>
      <c r="V1501" s="3">
        <v>0</v>
      </c>
      <c r="W1501">
        <v>177</v>
      </c>
      <c r="X1501">
        <v>94</v>
      </c>
      <c r="Y1501" s="16">
        <v>-1.8814731741672901</v>
      </c>
      <c r="Z1501" s="17">
        <v>0.51648955230122595</v>
      </c>
      <c r="AA1501" s="7" t="str">
        <f t="shared" si="27"/>
        <v>PIGR P</v>
      </c>
      <c r="AB1501">
        <v>1500</v>
      </c>
      <c r="AC1501" t="s">
        <v>4125</v>
      </c>
      <c r="AD1501">
        <v>177</v>
      </c>
    </row>
    <row r="1502" spans="1:30">
      <c r="A1502" t="s">
        <v>1502</v>
      </c>
      <c r="B1502" t="s">
        <v>1502</v>
      </c>
      <c r="C1502" s="10" t="s">
        <v>1503</v>
      </c>
      <c r="D1502" t="s">
        <v>4628</v>
      </c>
      <c r="E1502" s="3">
        <v>0</v>
      </c>
      <c r="F1502" s="3">
        <v>0</v>
      </c>
      <c r="G1502" s="3">
        <v>26161</v>
      </c>
      <c r="H1502" s="3">
        <v>0</v>
      </c>
      <c r="I1502" s="3">
        <v>167300</v>
      </c>
      <c r="J1502" s="3">
        <v>119850</v>
      </c>
      <c r="K1502" s="3">
        <v>0</v>
      </c>
      <c r="L1502" s="3">
        <v>0</v>
      </c>
      <c r="M1502" s="3">
        <v>0</v>
      </c>
      <c r="N1502" s="3">
        <v>0</v>
      </c>
      <c r="O1502" s="3">
        <v>0</v>
      </c>
      <c r="P1502" s="3">
        <v>57296</v>
      </c>
      <c r="Q1502" s="3">
        <v>0</v>
      </c>
      <c r="R1502" s="3">
        <v>0</v>
      </c>
      <c r="S1502" s="3">
        <v>108300</v>
      </c>
      <c r="T1502" s="3">
        <v>0</v>
      </c>
      <c r="U1502" s="3">
        <v>3424.8</v>
      </c>
      <c r="V1502" s="3">
        <v>0</v>
      </c>
      <c r="W1502">
        <v>717</v>
      </c>
      <c r="X1502">
        <v>632</v>
      </c>
      <c r="Y1502" s="16">
        <v>-1.5078406625388501</v>
      </c>
      <c r="Z1502" s="17">
        <v>0.59176951115586895</v>
      </c>
      <c r="AA1502" s="7" t="str">
        <f t="shared" si="27"/>
        <v xml:space="preserve">SURF6 </v>
      </c>
      <c r="AB1502">
        <v>1501</v>
      </c>
      <c r="AC1502" t="s">
        <v>6102</v>
      </c>
      <c r="AD1502">
        <v>717</v>
      </c>
    </row>
    <row r="1503" spans="1:30">
      <c r="A1503" t="s">
        <v>2100</v>
      </c>
      <c r="B1503" t="s">
        <v>2101</v>
      </c>
      <c r="C1503" s="10" t="s">
        <v>2102</v>
      </c>
      <c r="D1503" t="s">
        <v>4876</v>
      </c>
      <c r="E1503" s="3">
        <v>0</v>
      </c>
      <c r="F1503" s="3">
        <v>0</v>
      </c>
      <c r="G1503" s="3">
        <v>0</v>
      </c>
      <c r="H1503" s="3">
        <v>0</v>
      </c>
      <c r="I1503" s="3">
        <v>15036</v>
      </c>
      <c r="J1503" s="3">
        <v>0</v>
      </c>
      <c r="K1503" s="3">
        <v>0</v>
      </c>
      <c r="L1503" s="3">
        <v>0</v>
      </c>
      <c r="M1503" s="3">
        <v>0</v>
      </c>
      <c r="N1503" s="3">
        <v>0</v>
      </c>
      <c r="O1503" s="3">
        <v>0</v>
      </c>
      <c r="P1503" s="3">
        <v>0</v>
      </c>
      <c r="Q1503" s="3">
        <v>5058.2</v>
      </c>
      <c r="R1503" s="3">
        <v>0</v>
      </c>
      <c r="S1503" s="3">
        <v>94155</v>
      </c>
      <c r="T1503" s="3">
        <v>0</v>
      </c>
      <c r="U1503" s="3">
        <v>0</v>
      </c>
      <c r="V1503" s="3">
        <v>0</v>
      </c>
      <c r="W1503">
        <v>983</v>
      </c>
      <c r="X1503">
        <v>896</v>
      </c>
      <c r="Y1503" s="16">
        <v>-2.1378502351424702</v>
      </c>
      <c r="Z1503" s="17">
        <v>0.34975669476569299</v>
      </c>
      <c r="AA1503" s="7" t="str">
        <f t="shared" si="27"/>
        <v>AGTPBP</v>
      </c>
      <c r="AB1503">
        <v>1502</v>
      </c>
      <c r="AC1503" t="s">
        <v>4876</v>
      </c>
      <c r="AD1503">
        <v>983</v>
      </c>
    </row>
    <row r="1504" spans="1:30">
      <c r="A1504" t="s">
        <v>1898</v>
      </c>
      <c r="B1504" t="s">
        <v>1899</v>
      </c>
      <c r="C1504" s="10" t="s">
        <v>1900</v>
      </c>
      <c r="D1504" t="s">
        <v>4788</v>
      </c>
      <c r="E1504" s="3">
        <v>47456</v>
      </c>
      <c r="F1504" s="3">
        <v>19740</v>
      </c>
      <c r="G1504" s="3">
        <v>0</v>
      </c>
      <c r="H1504" s="3">
        <v>30353</v>
      </c>
      <c r="I1504" s="3">
        <v>0</v>
      </c>
      <c r="J1504" s="3">
        <v>0</v>
      </c>
      <c r="K1504" s="3">
        <v>0</v>
      </c>
      <c r="L1504" s="3">
        <v>0</v>
      </c>
      <c r="M1504" s="3">
        <v>0</v>
      </c>
      <c r="N1504" s="3">
        <v>0</v>
      </c>
      <c r="O1504" s="3">
        <v>0</v>
      </c>
      <c r="P1504" s="3">
        <v>0</v>
      </c>
      <c r="Q1504" s="3">
        <v>20288</v>
      </c>
      <c r="R1504" s="3">
        <v>0</v>
      </c>
      <c r="S1504" s="3">
        <v>20248</v>
      </c>
      <c r="T1504" s="3">
        <v>0</v>
      </c>
      <c r="U1504" s="3">
        <v>0</v>
      </c>
      <c r="V1504" s="3">
        <v>0</v>
      </c>
      <c r="W1504">
        <v>893</v>
      </c>
      <c r="X1504">
        <v>806</v>
      </c>
      <c r="Y1504" s="16">
        <v>-2.1023051370416801</v>
      </c>
      <c r="Z1504" s="17">
        <v>0.31589068010960197</v>
      </c>
      <c r="AA1504" s="7" t="str">
        <f t="shared" si="27"/>
        <v>RAB43;</v>
      </c>
      <c r="AB1504">
        <v>1503</v>
      </c>
      <c r="AC1504" t="s">
        <v>4788</v>
      </c>
      <c r="AD1504">
        <v>893</v>
      </c>
    </row>
    <row r="1505" spans="1:30">
      <c r="A1505" t="s">
        <v>2803</v>
      </c>
      <c r="B1505" t="s">
        <v>2804</v>
      </c>
      <c r="C1505" s="10" t="s">
        <v>2805</v>
      </c>
      <c r="D1505" t="s">
        <v>5151</v>
      </c>
      <c r="E1505" s="3">
        <v>228230</v>
      </c>
      <c r="F1505" s="3">
        <v>1843500</v>
      </c>
      <c r="G1505" s="3">
        <v>0</v>
      </c>
      <c r="H1505" s="3">
        <v>133100</v>
      </c>
      <c r="I1505" s="3">
        <v>2461700</v>
      </c>
      <c r="J1505" s="3">
        <v>0</v>
      </c>
      <c r="K1505" s="3">
        <v>0</v>
      </c>
      <c r="L1505" s="3">
        <v>0</v>
      </c>
      <c r="M1505" s="3">
        <v>0</v>
      </c>
      <c r="N1505" s="3">
        <v>0</v>
      </c>
      <c r="O1505" s="3">
        <v>1586500</v>
      </c>
      <c r="P1505" s="3">
        <v>0</v>
      </c>
      <c r="Q1505" s="3">
        <v>0</v>
      </c>
      <c r="R1505" s="3">
        <v>1572000</v>
      </c>
      <c r="S1505" s="3">
        <v>0</v>
      </c>
      <c r="T1505" s="3">
        <v>0</v>
      </c>
      <c r="U1505" s="3">
        <v>141090</v>
      </c>
      <c r="V1505" s="3">
        <v>0</v>
      </c>
      <c r="W1505">
        <v>1282</v>
      </c>
      <c r="X1505">
        <v>1190</v>
      </c>
      <c r="Y1505" s="16">
        <v>-1.16151224209457</v>
      </c>
      <c r="Z1505" s="17">
        <v>0.79779827390258096</v>
      </c>
      <c r="AA1505" s="7" t="str">
        <f t="shared" si="27"/>
        <v>NKAP N</v>
      </c>
      <c r="AB1505">
        <v>1504</v>
      </c>
      <c r="AC1505" t="s">
        <v>5151</v>
      </c>
      <c r="AD1505">
        <v>1282</v>
      </c>
    </row>
    <row r="1506" spans="1:30">
      <c r="A1506" t="s">
        <v>1317</v>
      </c>
      <c r="B1506" t="s">
        <v>1317</v>
      </c>
      <c r="C1506" s="10" t="s">
        <v>1318</v>
      </c>
      <c r="D1506" t="s">
        <v>4552</v>
      </c>
      <c r="E1506" s="3">
        <v>0</v>
      </c>
      <c r="F1506" s="3">
        <v>0</v>
      </c>
      <c r="G1506" s="3">
        <v>0</v>
      </c>
      <c r="H1506" s="3">
        <v>0</v>
      </c>
      <c r="I1506" s="3">
        <v>5731.5</v>
      </c>
      <c r="J1506" s="3">
        <v>0</v>
      </c>
      <c r="K1506" s="3">
        <v>0</v>
      </c>
      <c r="L1506" s="3">
        <v>15750</v>
      </c>
      <c r="M1506" s="3">
        <v>0</v>
      </c>
      <c r="N1506" s="3">
        <v>0</v>
      </c>
      <c r="O1506" s="3">
        <v>0</v>
      </c>
      <c r="P1506" s="3">
        <v>0</v>
      </c>
      <c r="Q1506" s="3">
        <v>19206</v>
      </c>
      <c r="R1506" s="3">
        <v>0</v>
      </c>
      <c r="S1506" s="3">
        <v>24800</v>
      </c>
      <c r="T1506" s="3">
        <v>0</v>
      </c>
      <c r="U1506" s="3">
        <v>0</v>
      </c>
      <c r="V1506" s="3">
        <v>0</v>
      </c>
      <c r="W1506">
        <v>639</v>
      </c>
      <c r="X1506">
        <v>554</v>
      </c>
      <c r="Y1506" s="16">
        <v>-2.1378869937380598</v>
      </c>
      <c r="Z1506" s="17">
        <v>0.316168793407889</v>
      </c>
      <c r="AA1506" s="7" t="str">
        <f t="shared" si="27"/>
        <v>MRPL46</v>
      </c>
      <c r="AB1506">
        <v>1505</v>
      </c>
      <c r="AC1506" t="s">
        <v>4552</v>
      </c>
      <c r="AD1506">
        <v>639</v>
      </c>
    </row>
    <row r="1507" spans="1:30">
      <c r="A1507" t="s">
        <v>3147</v>
      </c>
      <c r="B1507" t="s">
        <v>3148</v>
      </c>
      <c r="C1507" s="10" t="s">
        <v>3149</v>
      </c>
      <c r="D1507" t="s">
        <v>5277</v>
      </c>
      <c r="E1507" s="3">
        <v>0</v>
      </c>
      <c r="F1507" s="3">
        <v>46700</v>
      </c>
      <c r="G1507" s="3">
        <v>0</v>
      </c>
      <c r="H1507" s="3">
        <v>0</v>
      </c>
      <c r="I1507" s="3">
        <v>148660</v>
      </c>
      <c r="J1507" s="3">
        <v>0</v>
      </c>
      <c r="K1507" s="3">
        <v>0</v>
      </c>
      <c r="L1507" s="3">
        <v>22513</v>
      </c>
      <c r="M1507" s="3">
        <v>0</v>
      </c>
      <c r="N1507" s="3">
        <v>0</v>
      </c>
      <c r="O1507" s="3">
        <v>102670</v>
      </c>
      <c r="P1507" s="3">
        <v>0</v>
      </c>
      <c r="Q1507" s="3">
        <v>0</v>
      </c>
      <c r="R1507" s="3">
        <v>49336</v>
      </c>
      <c r="S1507" s="3">
        <v>0</v>
      </c>
      <c r="T1507" s="3">
        <v>0</v>
      </c>
      <c r="U1507" s="3">
        <v>8406.2000000000007</v>
      </c>
      <c r="V1507" s="3">
        <v>0</v>
      </c>
      <c r="W1507">
        <v>1424</v>
      </c>
      <c r="X1507">
        <v>1332</v>
      </c>
      <c r="Y1507" s="16">
        <v>-1.0272668022162701</v>
      </c>
      <c r="Z1507" s="17">
        <v>0.71915266069727501</v>
      </c>
      <c r="AA1507" s="7" t="str">
        <f t="shared" si="27"/>
        <v xml:space="preserve">RBBP6 </v>
      </c>
      <c r="AB1507">
        <v>1506</v>
      </c>
      <c r="AC1507" t="s">
        <v>6103</v>
      </c>
      <c r="AD1507">
        <v>1424</v>
      </c>
    </row>
    <row r="1508" spans="1:30">
      <c r="A1508" t="s">
        <v>1216</v>
      </c>
      <c r="B1508" t="s">
        <v>1216</v>
      </c>
      <c r="C1508" s="10" t="s">
        <v>1217</v>
      </c>
      <c r="D1508" t="s">
        <v>4514</v>
      </c>
      <c r="E1508" s="3">
        <v>23111</v>
      </c>
      <c r="F1508" s="3">
        <v>71101</v>
      </c>
      <c r="G1508" s="3">
        <v>297880</v>
      </c>
      <c r="H1508" s="3">
        <v>34824</v>
      </c>
      <c r="I1508" s="3">
        <v>40286</v>
      </c>
      <c r="J1508" s="3">
        <v>175220</v>
      </c>
      <c r="K1508" s="3">
        <v>354450</v>
      </c>
      <c r="L1508" s="3">
        <v>0</v>
      </c>
      <c r="M1508" s="3">
        <v>137330</v>
      </c>
      <c r="N1508" s="3">
        <v>71645</v>
      </c>
      <c r="O1508" s="3">
        <v>0</v>
      </c>
      <c r="P1508" s="3">
        <v>204180</v>
      </c>
      <c r="Q1508" s="3">
        <v>28457</v>
      </c>
      <c r="R1508" s="3">
        <v>88374</v>
      </c>
      <c r="S1508" s="3">
        <v>43172</v>
      </c>
      <c r="T1508" s="3">
        <v>45535</v>
      </c>
      <c r="U1508" s="3">
        <v>155700</v>
      </c>
      <c r="V1508" s="3">
        <v>0</v>
      </c>
      <c r="W1508">
        <v>597</v>
      </c>
      <c r="X1508">
        <v>512</v>
      </c>
      <c r="Y1508" s="16">
        <v>-1.15791728352775</v>
      </c>
      <c r="Z1508" s="17">
        <v>0.68821466468178105</v>
      </c>
      <c r="AA1508" s="7" t="str">
        <f t="shared" si="27"/>
        <v>DLAT D</v>
      </c>
      <c r="AB1508">
        <v>1507</v>
      </c>
      <c r="AC1508" t="s">
        <v>4514</v>
      </c>
      <c r="AD1508">
        <v>597</v>
      </c>
    </row>
    <row r="1509" spans="1:30">
      <c r="A1509" t="s">
        <v>4005</v>
      </c>
      <c r="B1509" t="s">
        <v>4005</v>
      </c>
      <c r="C1509" s="10" t="s">
        <v>4006</v>
      </c>
      <c r="D1509" t="s">
        <v>4702</v>
      </c>
      <c r="E1509" s="3">
        <v>0</v>
      </c>
      <c r="F1509" s="3">
        <v>0</v>
      </c>
      <c r="G1509" s="3">
        <v>0</v>
      </c>
      <c r="H1509" s="3">
        <v>789980</v>
      </c>
      <c r="I1509" s="3">
        <v>0</v>
      </c>
      <c r="J1509" s="3">
        <v>0</v>
      </c>
      <c r="K1509" s="3">
        <v>573280</v>
      </c>
      <c r="L1509" s="3">
        <v>0</v>
      </c>
      <c r="M1509" s="3">
        <v>0</v>
      </c>
      <c r="N1509" s="3">
        <v>813180</v>
      </c>
      <c r="O1509" s="3">
        <v>0</v>
      </c>
      <c r="P1509" s="3">
        <v>0</v>
      </c>
      <c r="Q1509" s="3">
        <v>0</v>
      </c>
      <c r="R1509" s="3">
        <v>0</v>
      </c>
      <c r="S1509" s="3">
        <v>0</v>
      </c>
      <c r="T1509" s="3">
        <v>0</v>
      </c>
      <c r="U1509" s="3">
        <v>0</v>
      </c>
      <c r="V1509" s="3">
        <v>0</v>
      </c>
      <c r="W1509">
        <v>1789</v>
      </c>
      <c r="X1509">
        <v>1685</v>
      </c>
      <c r="Y1509" s="16">
        <v>-1.9388692012098101</v>
      </c>
      <c r="Z1509" s="17">
        <v>0.51648955230122695</v>
      </c>
      <c r="AA1509" s="7" t="str">
        <f t="shared" si="27"/>
        <v>RPL7P3</v>
      </c>
      <c r="AB1509">
        <v>1508</v>
      </c>
      <c r="AC1509" t="s">
        <v>4702</v>
      </c>
      <c r="AD1509">
        <v>1789</v>
      </c>
    </row>
    <row r="1510" spans="1:30">
      <c r="A1510" t="s">
        <v>327</v>
      </c>
      <c r="B1510" t="s">
        <v>328</v>
      </c>
      <c r="C1510" s="10" t="s">
        <v>329</v>
      </c>
      <c r="D1510" t="s">
        <v>4166</v>
      </c>
      <c r="E1510" s="3">
        <v>0</v>
      </c>
      <c r="F1510" s="3">
        <v>0</v>
      </c>
      <c r="G1510" s="3">
        <v>0</v>
      </c>
      <c r="H1510" s="3">
        <v>0</v>
      </c>
      <c r="I1510" s="3">
        <v>15916</v>
      </c>
      <c r="J1510" s="3">
        <v>0</v>
      </c>
      <c r="K1510" s="3">
        <v>0</v>
      </c>
      <c r="L1510" s="3">
        <v>0</v>
      </c>
      <c r="M1510" s="3">
        <v>0</v>
      </c>
      <c r="N1510" s="3">
        <v>0</v>
      </c>
      <c r="O1510" s="3">
        <v>4595.8</v>
      </c>
      <c r="P1510" s="3">
        <v>0</v>
      </c>
      <c r="Q1510" s="3">
        <v>0</v>
      </c>
      <c r="R1510" s="3">
        <v>11152</v>
      </c>
      <c r="S1510" s="3">
        <v>0</v>
      </c>
      <c r="T1510" s="3">
        <v>0</v>
      </c>
      <c r="U1510" s="3">
        <v>0</v>
      </c>
      <c r="V1510" s="3">
        <v>0</v>
      </c>
      <c r="W1510">
        <v>221</v>
      </c>
      <c r="X1510">
        <v>138</v>
      </c>
      <c r="Y1510" s="16">
        <v>-1.60186298808576</v>
      </c>
      <c r="Z1510" s="17">
        <v>0.321779020188877</v>
      </c>
      <c r="AA1510" s="7" t="str">
        <f t="shared" si="27"/>
        <v xml:space="preserve">NUMA1 </v>
      </c>
      <c r="AB1510">
        <v>1509</v>
      </c>
      <c r="AC1510" t="s">
        <v>6104</v>
      </c>
      <c r="AD1510">
        <v>221</v>
      </c>
    </row>
    <row r="1511" spans="1:30">
      <c r="A1511" t="s">
        <v>2119</v>
      </c>
      <c r="B1511" t="s">
        <v>2119</v>
      </c>
      <c r="C1511" s="10" t="s">
        <v>2120</v>
      </c>
      <c r="D1511" t="s">
        <v>4884</v>
      </c>
      <c r="E1511" s="3">
        <v>0</v>
      </c>
      <c r="F1511" s="3">
        <v>0</v>
      </c>
      <c r="G1511" s="3">
        <v>0</v>
      </c>
      <c r="H1511" s="3">
        <v>0</v>
      </c>
      <c r="I1511" s="3">
        <v>0</v>
      </c>
      <c r="J1511" s="3">
        <v>52634</v>
      </c>
      <c r="K1511" s="3">
        <v>0</v>
      </c>
      <c r="L1511" s="3">
        <v>0</v>
      </c>
      <c r="M1511" s="3">
        <v>0</v>
      </c>
      <c r="N1511" s="3">
        <v>0</v>
      </c>
      <c r="O1511" s="3">
        <v>0</v>
      </c>
      <c r="P1511" s="3">
        <v>0</v>
      </c>
      <c r="Q1511" s="3">
        <v>19704</v>
      </c>
      <c r="R1511" s="3">
        <v>0</v>
      </c>
      <c r="S1511" s="3">
        <v>32338</v>
      </c>
      <c r="T1511" s="3">
        <v>0</v>
      </c>
      <c r="U1511" s="3">
        <v>0</v>
      </c>
      <c r="V1511" s="3">
        <v>0</v>
      </c>
      <c r="W1511">
        <v>991</v>
      </c>
      <c r="X1511">
        <v>904</v>
      </c>
      <c r="Y1511" s="16">
        <v>-2.2078572912714201</v>
      </c>
      <c r="Z1511" s="17">
        <v>0.31686880747651502</v>
      </c>
      <c r="AA1511" s="7" t="str">
        <f t="shared" si="27"/>
        <v xml:space="preserve">STRBP </v>
      </c>
      <c r="AB1511">
        <v>1510</v>
      </c>
      <c r="AC1511" t="s">
        <v>6105</v>
      </c>
      <c r="AD1511">
        <v>991</v>
      </c>
    </row>
    <row r="1512" spans="1:30">
      <c r="A1512" t="s">
        <v>1994</v>
      </c>
      <c r="B1512" t="s">
        <v>1994</v>
      </c>
      <c r="C1512" s="10" t="s">
        <v>1995</v>
      </c>
      <c r="D1512" t="s">
        <v>4829</v>
      </c>
      <c r="E1512" s="3">
        <v>0</v>
      </c>
      <c r="F1512" s="3">
        <v>29814</v>
      </c>
      <c r="G1512" s="3">
        <v>81969</v>
      </c>
      <c r="H1512" s="3">
        <v>0</v>
      </c>
      <c r="I1512" s="3">
        <v>21427</v>
      </c>
      <c r="J1512" s="3">
        <v>45752</v>
      </c>
      <c r="K1512" s="3">
        <v>16991</v>
      </c>
      <c r="L1512" s="3">
        <v>0</v>
      </c>
      <c r="M1512" s="3">
        <v>319590</v>
      </c>
      <c r="N1512" s="3">
        <v>94419</v>
      </c>
      <c r="O1512" s="3">
        <v>9329.4</v>
      </c>
      <c r="P1512" s="3">
        <v>68915</v>
      </c>
      <c r="Q1512" s="3">
        <v>222920</v>
      </c>
      <c r="R1512" s="3">
        <v>107410</v>
      </c>
      <c r="S1512" s="3">
        <v>81417</v>
      </c>
      <c r="T1512" s="3">
        <v>31059</v>
      </c>
      <c r="U1512" s="3">
        <v>8222.6</v>
      </c>
      <c r="V1512" s="3">
        <v>377000</v>
      </c>
      <c r="W1512">
        <v>935</v>
      </c>
      <c r="X1512">
        <v>848</v>
      </c>
      <c r="Y1512" s="16">
        <v>-0.61234145781740101</v>
      </c>
      <c r="Z1512" s="17">
        <v>0.67568600540784995</v>
      </c>
      <c r="AA1512" s="7" t="str">
        <f t="shared" si="27"/>
        <v>THRAP3</v>
      </c>
      <c r="AB1512">
        <v>1511</v>
      </c>
      <c r="AC1512" t="s">
        <v>4829</v>
      </c>
      <c r="AD1512">
        <v>935</v>
      </c>
    </row>
    <row r="1513" spans="1:30">
      <c r="A1513" t="s">
        <v>607</v>
      </c>
      <c r="B1513" t="s">
        <v>608</v>
      </c>
      <c r="C1513" s="10" t="s">
        <v>609</v>
      </c>
      <c r="D1513" t="s">
        <v>4280</v>
      </c>
      <c r="E1513" s="3">
        <v>0</v>
      </c>
      <c r="F1513" s="3">
        <v>0</v>
      </c>
      <c r="G1513" s="3">
        <v>0</v>
      </c>
      <c r="H1513" s="3">
        <v>0</v>
      </c>
      <c r="I1513" s="3">
        <v>0</v>
      </c>
      <c r="J1513" s="3">
        <v>0</v>
      </c>
      <c r="K1513" s="3">
        <v>0</v>
      </c>
      <c r="L1513" s="3">
        <v>0</v>
      </c>
      <c r="M1513" s="3">
        <v>0</v>
      </c>
      <c r="N1513" s="3">
        <v>0</v>
      </c>
      <c r="O1513" s="3">
        <v>1207800</v>
      </c>
      <c r="P1513" s="3">
        <v>0</v>
      </c>
      <c r="Q1513" s="3">
        <v>0</v>
      </c>
      <c r="R1513" s="3">
        <v>0</v>
      </c>
      <c r="S1513" s="3">
        <v>0</v>
      </c>
      <c r="T1513" s="3">
        <v>0</v>
      </c>
      <c r="U1513" s="3">
        <v>0</v>
      </c>
      <c r="V1513" s="3">
        <v>0</v>
      </c>
      <c r="W1513">
        <v>342</v>
      </c>
      <c r="X1513">
        <v>258</v>
      </c>
      <c r="Y1513" s="16">
        <v>-2.0339916912362002</v>
      </c>
      <c r="Z1513" s="17">
        <v>0.51648955230122595</v>
      </c>
      <c r="AA1513" s="7" t="str">
        <f t="shared" si="27"/>
        <v>LGALS9</v>
      </c>
      <c r="AB1513">
        <v>1512</v>
      </c>
      <c r="AC1513" t="s">
        <v>4280</v>
      </c>
      <c r="AD1513">
        <v>342</v>
      </c>
    </row>
    <row r="1514" spans="1:30">
      <c r="A1514" t="s">
        <v>879</v>
      </c>
      <c r="B1514" t="s">
        <v>880</v>
      </c>
      <c r="C1514" s="10" t="s">
        <v>881</v>
      </c>
      <c r="D1514" t="s">
        <v>4382</v>
      </c>
      <c r="E1514" s="3">
        <v>0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  <c r="M1514" s="3">
        <v>0</v>
      </c>
      <c r="N1514" s="3">
        <v>0</v>
      </c>
      <c r="O1514" s="3">
        <v>0</v>
      </c>
      <c r="P1514" s="3">
        <v>0</v>
      </c>
      <c r="Q1514" s="3">
        <v>4149</v>
      </c>
      <c r="R1514" s="3">
        <v>36459</v>
      </c>
      <c r="S1514" s="3">
        <v>0</v>
      </c>
      <c r="T1514" s="3">
        <v>0</v>
      </c>
      <c r="U1514" s="3">
        <v>0</v>
      </c>
      <c r="V1514" s="3">
        <v>0</v>
      </c>
      <c r="W1514">
        <v>451</v>
      </c>
      <c r="X1514">
        <v>367</v>
      </c>
      <c r="Y1514" s="16">
        <v>-1.8620892188334</v>
      </c>
      <c r="Z1514" s="17">
        <v>0.34102966338233098</v>
      </c>
      <c r="AA1514" s="7" t="str">
        <f t="shared" si="27"/>
        <v>PWP1 P</v>
      </c>
      <c r="AB1514">
        <v>1513</v>
      </c>
      <c r="AC1514" t="s">
        <v>4382</v>
      </c>
      <c r="AD1514">
        <v>451</v>
      </c>
    </row>
    <row r="1515" spans="1:30">
      <c r="A1515" t="s">
        <v>782</v>
      </c>
      <c r="B1515" t="s">
        <v>782</v>
      </c>
      <c r="C1515" s="10" t="s">
        <v>783</v>
      </c>
      <c r="D1515" t="s">
        <v>4347</v>
      </c>
      <c r="E1515" s="3">
        <v>0</v>
      </c>
      <c r="F1515" s="3">
        <v>0</v>
      </c>
      <c r="G1515" s="3">
        <v>26378</v>
      </c>
      <c r="H1515" s="3">
        <v>0</v>
      </c>
      <c r="I1515" s="3">
        <v>0</v>
      </c>
      <c r="J1515" s="3">
        <v>0</v>
      </c>
      <c r="K1515" s="3">
        <v>0</v>
      </c>
      <c r="L1515" s="3">
        <v>0</v>
      </c>
      <c r="M1515" s="3">
        <v>39344</v>
      </c>
      <c r="N1515" s="3">
        <v>0</v>
      </c>
      <c r="O1515" s="3">
        <v>0</v>
      </c>
      <c r="P1515" s="3">
        <v>0</v>
      </c>
      <c r="Q1515" s="3">
        <v>23234</v>
      </c>
      <c r="R1515" s="3">
        <v>0</v>
      </c>
      <c r="S1515" s="3">
        <v>39207</v>
      </c>
      <c r="T1515" s="3">
        <v>0</v>
      </c>
      <c r="U1515" s="3">
        <v>0</v>
      </c>
      <c r="V1515" s="3">
        <v>0</v>
      </c>
      <c r="W1515">
        <v>412</v>
      </c>
      <c r="X1515">
        <v>328</v>
      </c>
      <c r="Y1515" s="16">
        <v>-2.2937955944347102</v>
      </c>
      <c r="Z1515" s="17">
        <v>0.31690144216469202</v>
      </c>
      <c r="AA1515" s="7" t="str">
        <f t="shared" si="27"/>
        <v>BTN1A1</v>
      </c>
      <c r="AB1515">
        <v>1514</v>
      </c>
      <c r="AC1515" t="s">
        <v>4347</v>
      </c>
      <c r="AD1515">
        <v>412</v>
      </c>
    </row>
    <row r="1516" spans="1:30">
      <c r="A1516" t="s">
        <v>2018</v>
      </c>
      <c r="B1516" t="s">
        <v>2019</v>
      </c>
      <c r="C1516" s="10" t="s">
        <v>2020</v>
      </c>
      <c r="D1516" t="s">
        <v>4839</v>
      </c>
      <c r="E1516" s="3">
        <v>0</v>
      </c>
      <c r="F1516" s="3">
        <v>0</v>
      </c>
      <c r="G1516" s="3">
        <v>0</v>
      </c>
      <c r="H1516" s="3">
        <v>24089</v>
      </c>
      <c r="I1516" s="3">
        <v>0</v>
      </c>
      <c r="J1516" s="3">
        <v>0</v>
      </c>
      <c r="K1516" s="3">
        <v>73294</v>
      </c>
      <c r="L1516" s="3">
        <v>167700</v>
      </c>
      <c r="M1516" s="3">
        <v>141220</v>
      </c>
      <c r="N1516" s="3">
        <v>39188</v>
      </c>
      <c r="O1516" s="3">
        <v>0</v>
      </c>
      <c r="P1516" s="3">
        <v>0</v>
      </c>
      <c r="Q1516" s="3">
        <v>0</v>
      </c>
      <c r="R1516" s="3">
        <v>48999</v>
      </c>
      <c r="S1516" s="3">
        <v>61313</v>
      </c>
      <c r="T1516" s="3">
        <v>0</v>
      </c>
      <c r="U1516" s="3">
        <v>0</v>
      </c>
      <c r="V1516" s="3">
        <v>47635</v>
      </c>
      <c r="W1516">
        <v>945</v>
      </c>
      <c r="X1516">
        <v>858</v>
      </c>
      <c r="Y1516" s="16">
        <v>-1.27717094161541</v>
      </c>
      <c r="Z1516" s="17">
        <v>0.68108960750560699</v>
      </c>
      <c r="AA1516" s="7" t="str">
        <f t="shared" si="27"/>
        <v xml:space="preserve">SR140 </v>
      </c>
      <c r="AB1516">
        <v>1515</v>
      </c>
      <c r="AC1516" t="s">
        <v>6106</v>
      </c>
      <c r="AD1516">
        <v>945</v>
      </c>
    </row>
    <row r="1517" spans="1:30">
      <c r="A1517" t="s">
        <v>3727</v>
      </c>
      <c r="B1517" t="s">
        <v>3728</v>
      </c>
      <c r="C1517" s="10" t="s">
        <v>3729</v>
      </c>
      <c r="D1517" t="s">
        <v>5483</v>
      </c>
      <c r="E1517" s="3">
        <v>0</v>
      </c>
      <c r="F1517" s="3">
        <v>0</v>
      </c>
      <c r="G1517" s="3">
        <v>0</v>
      </c>
      <c r="H1517" s="3">
        <v>4723.3999999999996</v>
      </c>
      <c r="I1517" s="3">
        <v>0</v>
      </c>
      <c r="J1517" s="3">
        <v>0</v>
      </c>
      <c r="K1517" s="3">
        <v>0</v>
      </c>
      <c r="L1517" s="3">
        <v>0</v>
      </c>
      <c r="M1517" s="3">
        <v>0</v>
      </c>
      <c r="N1517" s="3">
        <v>0</v>
      </c>
      <c r="O1517" s="3">
        <v>0</v>
      </c>
      <c r="P1517" s="3">
        <v>0</v>
      </c>
      <c r="Q1517" s="3">
        <v>0</v>
      </c>
      <c r="R1517" s="3">
        <v>8147.9</v>
      </c>
      <c r="S1517" s="3">
        <v>14278</v>
      </c>
      <c r="T1517" s="3">
        <v>0</v>
      </c>
      <c r="U1517" s="3">
        <v>0</v>
      </c>
      <c r="V1517" s="3">
        <v>0</v>
      </c>
      <c r="W1517">
        <v>1668</v>
      </c>
      <c r="X1517">
        <v>1570</v>
      </c>
      <c r="Y1517" s="16">
        <v>-1.79895609193372</v>
      </c>
      <c r="Z1517" s="17">
        <v>0.317775967089724</v>
      </c>
      <c r="AA1517" s="7" t="str">
        <f t="shared" si="27"/>
        <v>SKIV2L</v>
      </c>
      <c r="AB1517">
        <v>1516</v>
      </c>
      <c r="AC1517" t="s">
        <v>5483</v>
      </c>
      <c r="AD1517">
        <v>1668</v>
      </c>
    </row>
    <row r="1518" spans="1:30">
      <c r="A1518" t="s">
        <v>602</v>
      </c>
      <c r="B1518" t="s">
        <v>602</v>
      </c>
      <c r="C1518" s="10" t="s">
        <v>603</v>
      </c>
      <c r="D1518" t="s">
        <v>4278</v>
      </c>
      <c r="E1518" s="3">
        <v>0</v>
      </c>
      <c r="F1518" s="3">
        <v>0</v>
      </c>
      <c r="G1518" s="3">
        <v>0</v>
      </c>
      <c r="H1518" s="3">
        <v>0</v>
      </c>
      <c r="I1518" s="3">
        <v>0</v>
      </c>
      <c r="J1518" s="3">
        <v>39872</v>
      </c>
      <c r="K1518" s="3">
        <v>0</v>
      </c>
      <c r="L1518" s="3">
        <v>0</v>
      </c>
      <c r="M1518" s="3">
        <v>0</v>
      </c>
      <c r="N1518" s="3">
        <v>0</v>
      </c>
      <c r="O1518" s="3">
        <v>0</v>
      </c>
      <c r="P1518" s="3">
        <v>0</v>
      </c>
      <c r="Q1518" s="3">
        <v>37081</v>
      </c>
      <c r="R1518" s="3">
        <v>0</v>
      </c>
      <c r="S1518" s="3">
        <v>25040</v>
      </c>
      <c r="T1518" s="3">
        <v>0</v>
      </c>
      <c r="U1518" s="3">
        <v>0</v>
      </c>
      <c r="V1518" s="3">
        <v>0</v>
      </c>
      <c r="W1518">
        <v>340</v>
      </c>
      <c r="X1518">
        <v>256</v>
      </c>
      <c r="Y1518" s="16">
        <v>-2.29838991207358</v>
      </c>
      <c r="Z1518" s="17">
        <v>0.31645805738196903</v>
      </c>
      <c r="AA1518" s="7" t="str">
        <f t="shared" si="27"/>
        <v>GTPBP1</v>
      </c>
      <c r="AB1518">
        <v>1517</v>
      </c>
      <c r="AC1518" t="s">
        <v>4278</v>
      </c>
      <c r="AD1518">
        <v>340</v>
      </c>
    </row>
    <row r="1519" spans="1:30">
      <c r="A1519" t="s">
        <v>901</v>
      </c>
      <c r="B1519" t="s">
        <v>901</v>
      </c>
      <c r="C1519" s="10" t="s">
        <v>902</v>
      </c>
      <c r="D1519" t="s">
        <v>4390</v>
      </c>
      <c r="E1519" s="3">
        <v>0</v>
      </c>
      <c r="F1519" s="3">
        <v>0</v>
      </c>
      <c r="G1519" s="3">
        <v>19066</v>
      </c>
      <c r="H1519" s="3">
        <v>0</v>
      </c>
      <c r="I1519" s="3">
        <v>0</v>
      </c>
      <c r="J1519" s="3">
        <v>0</v>
      </c>
      <c r="K1519" s="3">
        <v>0</v>
      </c>
      <c r="L1519" s="3">
        <v>0</v>
      </c>
      <c r="M1519" s="3">
        <v>0</v>
      </c>
      <c r="N1519" s="3">
        <v>0</v>
      </c>
      <c r="O1519" s="3">
        <v>0</v>
      </c>
      <c r="P1519" s="3">
        <v>2743800</v>
      </c>
      <c r="Q1519" s="3">
        <v>0</v>
      </c>
      <c r="R1519" s="3">
        <v>0</v>
      </c>
      <c r="S1519" s="3">
        <v>0</v>
      </c>
      <c r="T1519" s="3">
        <v>0</v>
      </c>
      <c r="U1519" s="3">
        <v>0</v>
      </c>
      <c r="V1519" s="3">
        <v>0</v>
      </c>
      <c r="W1519">
        <v>460</v>
      </c>
      <c r="X1519">
        <v>376</v>
      </c>
      <c r="Y1519" s="16">
        <v>-2.2312906490504698</v>
      </c>
      <c r="Z1519" s="17">
        <v>0.51648955230122595</v>
      </c>
      <c r="AA1519" s="7" t="str">
        <f t="shared" si="27"/>
        <v>CLTA P</v>
      </c>
      <c r="AB1519">
        <v>1518</v>
      </c>
      <c r="AC1519" t="s">
        <v>4390</v>
      </c>
      <c r="AD1519">
        <v>460</v>
      </c>
    </row>
    <row r="1520" spans="1:30">
      <c r="A1520" t="s">
        <v>3876</v>
      </c>
      <c r="B1520" t="s">
        <v>3877</v>
      </c>
      <c r="C1520" s="10" t="s">
        <v>3878</v>
      </c>
      <c r="D1520" t="s">
        <v>5493</v>
      </c>
      <c r="E1520" s="3">
        <v>372360</v>
      </c>
      <c r="F1520" s="3">
        <v>1863700</v>
      </c>
      <c r="G1520" s="3">
        <v>1377100</v>
      </c>
      <c r="H1520" s="3">
        <v>1442400</v>
      </c>
      <c r="I1520" s="3">
        <v>3497200</v>
      </c>
      <c r="J1520" s="3">
        <v>1714700</v>
      </c>
      <c r="K1520" s="3">
        <v>1932800</v>
      </c>
      <c r="L1520" s="3">
        <v>1508200</v>
      </c>
      <c r="M1520" s="3">
        <v>652120</v>
      </c>
      <c r="N1520" s="3">
        <v>3268500</v>
      </c>
      <c r="O1520" s="3">
        <v>2465400</v>
      </c>
      <c r="P1520" s="3">
        <v>2018200</v>
      </c>
      <c r="Q1520" s="3">
        <v>3629900</v>
      </c>
      <c r="R1520" s="3">
        <v>980090</v>
      </c>
      <c r="S1520" s="3">
        <v>1630400</v>
      </c>
      <c r="T1520" s="3">
        <v>1555000</v>
      </c>
      <c r="U1520" s="3">
        <v>1319500</v>
      </c>
      <c r="V1520" s="3">
        <v>662610</v>
      </c>
      <c r="W1520">
        <v>1729</v>
      </c>
      <c r="X1520">
        <v>1631</v>
      </c>
      <c r="Y1520" s="16">
        <v>-0.94556430992634599</v>
      </c>
      <c r="Z1520" s="17">
        <v>9.1659144661960304E-2</v>
      </c>
      <c r="AA1520" s="7" t="str">
        <f t="shared" si="27"/>
        <v>IGL@;I</v>
      </c>
      <c r="AB1520">
        <v>1519</v>
      </c>
      <c r="AC1520" t="s">
        <v>5493</v>
      </c>
      <c r="AD1520">
        <v>1729</v>
      </c>
    </row>
    <row r="1521" spans="1:30">
      <c r="A1521" t="s">
        <v>3285</v>
      </c>
      <c r="B1521" t="s">
        <v>3286</v>
      </c>
      <c r="C1521" s="10" t="s">
        <v>3287</v>
      </c>
      <c r="D1521" t="s">
        <v>5329</v>
      </c>
      <c r="E1521" s="3">
        <v>0</v>
      </c>
      <c r="F1521" s="3">
        <v>0</v>
      </c>
      <c r="G1521" s="3">
        <v>0</v>
      </c>
      <c r="H1521" s="3">
        <v>0</v>
      </c>
      <c r="I1521" s="3">
        <v>29790</v>
      </c>
      <c r="J1521" s="3">
        <v>0</v>
      </c>
      <c r="K1521" s="3">
        <v>0</v>
      </c>
      <c r="L1521" s="3">
        <v>0</v>
      </c>
      <c r="M1521" s="3">
        <v>0</v>
      </c>
      <c r="N1521" s="3">
        <v>0</v>
      </c>
      <c r="O1521" s="3">
        <v>6943.2</v>
      </c>
      <c r="P1521" s="3">
        <v>0</v>
      </c>
      <c r="Q1521" s="3">
        <v>0</v>
      </c>
      <c r="R1521" s="3">
        <v>8222.6</v>
      </c>
      <c r="S1521" s="3">
        <v>126260</v>
      </c>
      <c r="T1521" s="3">
        <v>0</v>
      </c>
      <c r="U1521" s="3">
        <v>0</v>
      </c>
      <c r="V1521" s="3">
        <v>13767</v>
      </c>
      <c r="W1521">
        <v>1485</v>
      </c>
      <c r="X1521">
        <v>1390</v>
      </c>
      <c r="Y1521" s="16">
        <v>-1.2024962526718499</v>
      </c>
      <c r="Z1521" s="17">
        <v>0.652270240878982</v>
      </c>
      <c r="AA1521" s="7" t="str">
        <f t="shared" si="27"/>
        <v xml:space="preserve">DHX30 </v>
      </c>
      <c r="AB1521">
        <v>1520</v>
      </c>
      <c r="AC1521" t="s">
        <v>6107</v>
      </c>
      <c r="AD1521">
        <v>1485</v>
      </c>
    </row>
    <row r="1522" spans="1:30">
      <c r="A1522" t="s">
        <v>1476</v>
      </c>
      <c r="B1522" t="s">
        <v>1477</v>
      </c>
      <c r="C1522" s="10" t="s">
        <v>1478</v>
      </c>
      <c r="D1522" t="s">
        <v>4617</v>
      </c>
      <c r="E1522" s="3">
        <v>0</v>
      </c>
      <c r="F1522" s="3">
        <v>30018</v>
      </c>
      <c r="G1522" s="3">
        <v>10460</v>
      </c>
      <c r="H1522" s="3">
        <v>57426</v>
      </c>
      <c r="I1522" s="3">
        <v>0</v>
      </c>
      <c r="J1522" s="3">
        <v>0</v>
      </c>
      <c r="K1522" s="3">
        <v>35386</v>
      </c>
      <c r="L1522" s="3">
        <v>43672</v>
      </c>
      <c r="M1522" s="3">
        <v>0</v>
      </c>
      <c r="N1522" s="3">
        <v>23810</v>
      </c>
      <c r="O1522" s="3">
        <v>41967</v>
      </c>
      <c r="P1522" s="3">
        <v>21657</v>
      </c>
      <c r="Q1522" s="3">
        <v>56657</v>
      </c>
      <c r="R1522" s="3">
        <v>78536</v>
      </c>
      <c r="S1522" s="3">
        <v>0</v>
      </c>
      <c r="T1522" s="3">
        <v>18547</v>
      </c>
      <c r="U1522" s="3">
        <v>0</v>
      </c>
      <c r="V1522" s="3">
        <v>81250</v>
      </c>
      <c r="W1522">
        <v>706</v>
      </c>
      <c r="X1522">
        <v>621</v>
      </c>
      <c r="Y1522" s="16">
        <v>-1.22864495955301</v>
      </c>
      <c r="Z1522" s="17">
        <v>0.63104164203461099</v>
      </c>
      <c r="AA1522" s="7" t="str">
        <f t="shared" si="27"/>
        <v>NPEPPS</v>
      </c>
      <c r="AB1522">
        <v>1521</v>
      </c>
      <c r="AC1522" t="s">
        <v>4617</v>
      </c>
      <c r="AD1522">
        <v>706</v>
      </c>
    </row>
    <row r="1523" spans="1:30">
      <c r="A1523" t="s">
        <v>2597</v>
      </c>
      <c r="B1523" t="s">
        <v>2598</v>
      </c>
      <c r="C1523" s="10" t="s">
        <v>2599</v>
      </c>
      <c r="D1523" t="s">
        <v>5069</v>
      </c>
      <c r="E1523" s="3">
        <v>7616.6</v>
      </c>
      <c r="F1523" s="3">
        <v>6062.2</v>
      </c>
      <c r="G1523" s="3">
        <v>0</v>
      </c>
      <c r="H1523" s="3">
        <v>4263</v>
      </c>
      <c r="I1523" s="3">
        <v>0</v>
      </c>
      <c r="J1523" s="3">
        <v>0</v>
      </c>
      <c r="K1523" s="3">
        <v>0</v>
      </c>
      <c r="L1523" s="3">
        <v>0</v>
      </c>
      <c r="M1523" s="3">
        <v>0</v>
      </c>
      <c r="N1523" s="3">
        <v>0</v>
      </c>
      <c r="O1523" s="3">
        <v>13684</v>
      </c>
      <c r="P1523" s="3">
        <v>0</v>
      </c>
      <c r="Q1523" s="3">
        <v>0</v>
      </c>
      <c r="R1523" s="3">
        <v>6875.9</v>
      </c>
      <c r="S1523" s="3">
        <v>0</v>
      </c>
      <c r="T1523" s="3">
        <v>0</v>
      </c>
      <c r="U1523" s="3">
        <v>0</v>
      </c>
      <c r="V1523" s="3">
        <v>0</v>
      </c>
      <c r="W1523">
        <v>1191</v>
      </c>
      <c r="X1523">
        <v>1101</v>
      </c>
      <c r="Y1523" s="16">
        <v>-1.7479260363743301</v>
      </c>
      <c r="Z1523" s="17">
        <v>0.31888943778214901</v>
      </c>
      <c r="AA1523" s="7" t="str">
        <f t="shared" si="27"/>
        <v xml:space="preserve">FCGBP </v>
      </c>
      <c r="AB1523">
        <v>1522</v>
      </c>
      <c r="AC1523" t="s">
        <v>6108</v>
      </c>
      <c r="AD1523">
        <v>1191</v>
      </c>
    </row>
    <row r="1524" spans="1:30">
      <c r="A1524" t="s">
        <v>2865</v>
      </c>
      <c r="B1524" t="s">
        <v>2866</v>
      </c>
      <c r="C1524" s="10" t="s">
        <v>2867</v>
      </c>
      <c r="D1524" t="s">
        <v>5174</v>
      </c>
      <c r="E1524" s="3">
        <v>0</v>
      </c>
      <c r="F1524" s="3">
        <v>0</v>
      </c>
      <c r="G1524" s="3">
        <v>0</v>
      </c>
      <c r="H1524" s="3">
        <v>0</v>
      </c>
      <c r="I1524" s="3">
        <v>0</v>
      </c>
      <c r="J1524" s="3">
        <v>0</v>
      </c>
      <c r="K1524" s="3">
        <v>0</v>
      </c>
      <c r="L1524" s="3">
        <v>0</v>
      </c>
      <c r="M1524" s="3">
        <v>0</v>
      </c>
      <c r="N1524" s="3">
        <v>0</v>
      </c>
      <c r="O1524" s="3">
        <v>0</v>
      </c>
      <c r="P1524" s="3">
        <v>0</v>
      </c>
      <c r="Q1524" s="3">
        <v>0</v>
      </c>
      <c r="R1524" s="3">
        <v>0</v>
      </c>
      <c r="S1524" s="3">
        <v>5372200</v>
      </c>
      <c r="T1524" s="3">
        <v>0</v>
      </c>
      <c r="U1524" s="3">
        <v>0</v>
      </c>
      <c r="V1524" s="3">
        <v>0</v>
      </c>
      <c r="W1524">
        <v>1306</v>
      </c>
      <c r="X1524">
        <v>1214</v>
      </c>
      <c r="Y1524" s="16">
        <v>-2.3928469307907099</v>
      </c>
      <c r="Z1524" s="17">
        <v>0.51648955230122595</v>
      </c>
      <c r="AA1524" s="7" t="str">
        <f t="shared" si="27"/>
        <v>- Prol</v>
      </c>
      <c r="AB1524">
        <v>1523</v>
      </c>
      <c r="AC1524" t="e">
        <f>- Prol</f>
        <v>#NAME?</v>
      </c>
      <c r="AD1524">
        <v>1306</v>
      </c>
    </row>
    <row r="1525" spans="1:30">
      <c r="A1525" t="s">
        <v>498</v>
      </c>
      <c r="B1525" t="s">
        <v>498</v>
      </c>
      <c r="C1525" s="10" t="s">
        <v>499</v>
      </c>
      <c r="D1525" t="s">
        <v>4236</v>
      </c>
      <c r="E1525" s="3">
        <v>536230</v>
      </c>
      <c r="F1525" s="3">
        <v>611540</v>
      </c>
      <c r="G1525" s="3">
        <v>426910</v>
      </c>
      <c r="H1525" s="3">
        <v>262670</v>
      </c>
      <c r="I1525" s="3">
        <v>1165300</v>
      </c>
      <c r="J1525" s="3">
        <v>692670</v>
      </c>
      <c r="K1525" s="3">
        <v>367810</v>
      </c>
      <c r="L1525" s="3">
        <v>546410</v>
      </c>
      <c r="M1525" s="3">
        <v>375250</v>
      </c>
      <c r="N1525" s="3">
        <v>1768700</v>
      </c>
      <c r="O1525" s="3">
        <v>465980</v>
      </c>
      <c r="P1525" s="3">
        <v>1811400</v>
      </c>
      <c r="Q1525" s="3">
        <v>2752800</v>
      </c>
      <c r="R1525" s="3">
        <v>124660</v>
      </c>
      <c r="S1525" s="3">
        <v>1658800</v>
      </c>
      <c r="T1525" s="3">
        <v>249500</v>
      </c>
      <c r="U1525" s="3">
        <v>552640</v>
      </c>
      <c r="V1525" s="3">
        <v>1110400</v>
      </c>
      <c r="W1525">
        <v>295</v>
      </c>
      <c r="X1525">
        <v>212</v>
      </c>
      <c r="Y1525" s="16">
        <v>-0.86333976108366295</v>
      </c>
      <c r="Z1525" s="17">
        <v>0.45428310996842303</v>
      </c>
      <c r="AA1525" s="7" t="str">
        <f t="shared" si="27"/>
        <v>ALDH18</v>
      </c>
      <c r="AB1525">
        <v>1524</v>
      </c>
      <c r="AC1525" t="s">
        <v>4236</v>
      </c>
      <c r="AD1525">
        <v>295</v>
      </c>
    </row>
    <row r="1526" spans="1:30">
      <c r="A1526" t="s">
        <v>1026</v>
      </c>
      <c r="B1526" t="s">
        <v>1027</v>
      </c>
      <c r="C1526" s="10" t="s">
        <v>1028</v>
      </c>
      <c r="D1526" t="s">
        <v>4437</v>
      </c>
      <c r="E1526" s="3">
        <v>10500</v>
      </c>
      <c r="F1526" s="3">
        <v>0</v>
      </c>
      <c r="G1526" s="3">
        <v>58488</v>
      </c>
      <c r="H1526" s="3">
        <v>191450</v>
      </c>
      <c r="I1526" s="3">
        <v>0</v>
      </c>
      <c r="J1526" s="3">
        <v>0</v>
      </c>
      <c r="K1526" s="3">
        <v>0</v>
      </c>
      <c r="L1526" s="3">
        <v>0</v>
      </c>
      <c r="M1526" s="3">
        <v>5065.3</v>
      </c>
      <c r="N1526" s="3">
        <v>0</v>
      </c>
      <c r="O1526" s="3">
        <v>18617</v>
      </c>
      <c r="P1526" s="3">
        <v>0</v>
      </c>
      <c r="Q1526" s="3">
        <v>0</v>
      </c>
      <c r="R1526" s="3">
        <v>0</v>
      </c>
      <c r="S1526" s="3">
        <v>34814</v>
      </c>
      <c r="T1526" s="3">
        <v>0</v>
      </c>
      <c r="U1526" s="3">
        <v>0</v>
      </c>
      <c r="V1526" s="3">
        <v>0</v>
      </c>
      <c r="W1526">
        <v>513</v>
      </c>
      <c r="X1526">
        <v>429</v>
      </c>
      <c r="Y1526" s="16">
        <v>-2.2119521590623799</v>
      </c>
      <c r="Z1526" s="17">
        <v>0.317444470634001</v>
      </c>
      <c r="AA1526" s="7" t="str">
        <f t="shared" si="27"/>
        <v xml:space="preserve">SF3A1 </v>
      </c>
      <c r="AB1526">
        <v>1525</v>
      </c>
      <c r="AC1526" t="s">
        <v>6109</v>
      </c>
      <c r="AD1526">
        <v>513</v>
      </c>
    </row>
    <row r="1527" spans="1:30">
      <c r="A1527" t="s">
        <v>3376</v>
      </c>
      <c r="B1527" t="s">
        <v>3377</v>
      </c>
      <c r="C1527" s="10" t="s">
        <v>3378</v>
      </c>
      <c r="D1527" s="1" t="s">
        <v>5362</v>
      </c>
      <c r="E1527" s="3">
        <v>504300</v>
      </c>
      <c r="F1527" s="3">
        <v>501090</v>
      </c>
      <c r="G1527" s="3">
        <v>13208</v>
      </c>
      <c r="H1527" s="3">
        <v>922780</v>
      </c>
      <c r="I1527" s="3">
        <v>336220</v>
      </c>
      <c r="J1527" s="3">
        <v>0</v>
      </c>
      <c r="K1527" s="3">
        <v>12888</v>
      </c>
      <c r="L1527" s="3">
        <v>135940</v>
      </c>
      <c r="M1527" s="3">
        <v>39906</v>
      </c>
      <c r="N1527" s="3">
        <v>24637</v>
      </c>
      <c r="O1527" s="3">
        <v>323810</v>
      </c>
      <c r="P1527" s="3">
        <v>15624</v>
      </c>
      <c r="Q1527" s="3">
        <v>22992</v>
      </c>
      <c r="R1527" s="3">
        <v>628660</v>
      </c>
      <c r="S1527" s="3">
        <v>31561</v>
      </c>
      <c r="T1527" s="3">
        <v>38821</v>
      </c>
      <c r="U1527" s="3">
        <v>82787</v>
      </c>
      <c r="V1527" s="3">
        <v>14642</v>
      </c>
      <c r="W1527">
        <v>1521</v>
      </c>
      <c r="X1527">
        <v>1425</v>
      </c>
      <c r="Y1527" s="16">
        <v>-0.78040678843089095</v>
      </c>
      <c r="Z1527" s="17">
        <v>0.60275821332077695</v>
      </c>
      <c r="AA1527" s="7" t="str">
        <f t="shared" si="27"/>
        <v>SNRNP2</v>
      </c>
      <c r="AB1527">
        <v>1526</v>
      </c>
      <c r="AC1527" t="s">
        <v>5362</v>
      </c>
      <c r="AD1527">
        <v>1521</v>
      </c>
    </row>
    <row r="1528" spans="1:30">
      <c r="A1528" t="s">
        <v>3484</v>
      </c>
      <c r="B1528" t="s">
        <v>3484</v>
      </c>
      <c r="C1528" s="10" t="s">
        <v>3485</v>
      </c>
      <c r="D1528" t="s">
        <v>5399</v>
      </c>
      <c r="E1528" s="3">
        <v>0</v>
      </c>
      <c r="F1528" s="3">
        <v>0</v>
      </c>
      <c r="G1528" s="3">
        <v>0</v>
      </c>
      <c r="H1528" s="3">
        <v>0</v>
      </c>
      <c r="I1528" s="3">
        <v>0</v>
      </c>
      <c r="J1528" s="3">
        <v>0</v>
      </c>
      <c r="K1528" s="3">
        <v>5378.7</v>
      </c>
      <c r="L1528" s="3">
        <v>0</v>
      </c>
      <c r="M1528" s="3">
        <v>0</v>
      </c>
      <c r="N1528" s="3">
        <v>0</v>
      </c>
      <c r="O1528" s="3">
        <v>0</v>
      </c>
      <c r="P1528" s="3">
        <v>0</v>
      </c>
      <c r="Q1528" s="3">
        <v>0</v>
      </c>
      <c r="R1528" s="3">
        <v>13383</v>
      </c>
      <c r="S1528" s="3">
        <v>12836</v>
      </c>
      <c r="T1528" s="3">
        <v>0</v>
      </c>
      <c r="U1528" s="3">
        <v>0</v>
      </c>
      <c r="V1528" s="3">
        <v>0</v>
      </c>
      <c r="W1528">
        <v>1565</v>
      </c>
      <c r="X1528">
        <v>1469</v>
      </c>
      <c r="Y1528" s="16">
        <v>-1.89267033462942</v>
      </c>
      <c r="Z1528" s="17">
        <v>0.315900126310247</v>
      </c>
      <c r="AA1528" s="7" t="str">
        <f t="shared" si="27"/>
        <v xml:space="preserve">CSDE1 </v>
      </c>
      <c r="AB1528">
        <v>1527</v>
      </c>
      <c r="AC1528" t="s">
        <v>6110</v>
      </c>
      <c r="AD1528">
        <v>1565</v>
      </c>
    </row>
    <row r="1529" spans="1:30">
      <c r="A1529" t="s">
        <v>417</v>
      </c>
      <c r="B1529" t="s">
        <v>417</v>
      </c>
      <c r="C1529" s="10" t="s">
        <v>418</v>
      </c>
      <c r="D1529" t="s">
        <v>4204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0</v>
      </c>
      <c r="M1529" s="3">
        <v>0</v>
      </c>
      <c r="N1529" s="3">
        <v>17351</v>
      </c>
      <c r="O1529" s="3">
        <v>0</v>
      </c>
      <c r="P1529" s="3">
        <v>0</v>
      </c>
      <c r="Q1529" s="3">
        <v>0</v>
      </c>
      <c r="R1529" s="3">
        <v>8334.5</v>
      </c>
      <c r="S1529" s="3">
        <v>0</v>
      </c>
      <c r="T1529" s="3">
        <v>0</v>
      </c>
      <c r="U1529" s="3">
        <v>0</v>
      </c>
      <c r="V1529" s="3">
        <v>0</v>
      </c>
      <c r="W1529">
        <v>261</v>
      </c>
      <c r="X1529">
        <v>178</v>
      </c>
      <c r="Y1529" s="16">
        <v>-1.8512829460470801</v>
      </c>
      <c r="Z1529" s="17">
        <v>0.318924725915045</v>
      </c>
      <c r="AA1529" s="7" t="str">
        <f t="shared" si="27"/>
        <v>DYNC1L</v>
      </c>
      <c r="AB1529">
        <v>1528</v>
      </c>
      <c r="AC1529" t="s">
        <v>4204</v>
      </c>
      <c r="AD1529">
        <v>261</v>
      </c>
    </row>
    <row r="1530" spans="1:30">
      <c r="A1530" t="s">
        <v>2176</v>
      </c>
      <c r="B1530" t="s">
        <v>2176</v>
      </c>
      <c r="C1530" s="10" t="s">
        <v>2177</v>
      </c>
      <c r="D1530" t="s">
        <v>4908</v>
      </c>
      <c r="E1530" s="3">
        <v>0</v>
      </c>
      <c r="F1530" s="3">
        <v>0</v>
      </c>
      <c r="G1530" s="3">
        <v>72808</v>
      </c>
      <c r="H1530" s="3">
        <v>0</v>
      </c>
      <c r="I1530" s="3">
        <v>0</v>
      </c>
      <c r="J1530" s="3">
        <v>364260</v>
      </c>
      <c r="K1530" s="3">
        <v>0</v>
      </c>
      <c r="L1530" s="3">
        <v>0</v>
      </c>
      <c r="M1530" s="3">
        <v>0</v>
      </c>
      <c r="N1530" s="3">
        <v>0</v>
      </c>
      <c r="O1530" s="3">
        <v>2322200</v>
      </c>
      <c r="P1530" s="3">
        <v>0</v>
      </c>
      <c r="Q1530" s="3">
        <v>0</v>
      </c>
      <c r="R1530" s="3">
        <v>0</v>
      </c>
      <c r="S1530" s="3">
        <v>0</v>
      </c>
      <c r="T1530" s="3">
        <v>0</v>
      </c>
      <c r="U1530" s="3">
        <v>0</v>
      </c>
      <c r="V1530" s="3">
        <v>0</v>
      </c>
      <c r="W1530">
        <v>1017</v>
      </c>
      <c r="X1530">
        <v>930</v>
      </c>
      <c r="Y1530" s="16">
        <v>-2.1911767998858598</v>
      </c>
      <c r="Z1530" s="17">
        <v>0.51648955230122695</v>
      </c>
      <c r="AA1530" s="7" t="str">
        <f t="shared" si="27"/>
        <v>IGJ Im</v>
      </c>
      <c r="AB1530">
        <v>1529</v>
      </c>
      <c r="AC1530" t="s">
        <v>4908</v>
      </c>
      <c r="AD1530">
        <v>1017</v>
      </c>
    </row>
    <row r="1531" spans="1:30">
      <c r="A1531" t="s">
        <v>2317</v>
      </c>
      <c r="B1531" t="s">
        <v>2318</v>
      </c>
      <c r="C1531" s="10" t="s">
        <v>2319</v>
      </c>
      <c r="D1531" t="s">
        <v>4965</v>
      </c>
      <c r="E1531" s="3">
        <v>0</v>
      </c>
      <c r="F1531" s="3">
        <v>0</v>
      </c>
      <c r="G1531" s="3">
        <v>0</v>
      </c>
      <c r="H1531" s="3">
        <v>0</v>
      </c>
      <c r="I1531" s="3">
        <v>27445</v>
      </c>
      <c r="J1531" s="3">
        <v>0</v>
      </c>
      <c r="K1531" s="3">
        <v>0</v>
      </c>
      <c r="L1531" s="3">
        <v>0</v>
      </c>
      <c r="M1531" s="3">
        <v>0</v>
      </c>
      <c r="N1531" s="3">
        <v>37872</v>
      </c>
      <c r="O1531" s="3">
        <v>0</v>
      </c>
      <c r="P1531" s="3">
        <v>0</v>
      </c>
      <c r="Q1531" s="3">
        <v>28000</v>
      </c>
      <c r="R1531" s="3">
        <v>0</v>
      </c>
      <c r="S1531" s="3">
        <v>0</v>
      </c>
      <c r="T1531" s="3">
        <v>0</v>
      </c>
      <c r="U1531" s="3">
        <v>0</v>
      </c>
      <c r="V1531" s="3">
        <v>0</v>
      </c>
      <c r="W1531">
        <v>1078</v>
      </c>
      <c r="X1531">
        <v>989</v>
      </c>
      <c r="Y1531" s="16">
        <v>-2.3303305329090498</v>
      </c>
      <c r="Z1531" s="17">
        <v>0.31621738774223401</v>
      </c>
      <c r="AA1531" s="7" t="str">
        <f t="shared" si="27"/>
        <v>DYNC1I</v>
      </c>
      <c r="AB1531">
        <v>1530</v>
      </c>
      <c r="AC1531" t="s">
        <v>4965</v>
      </c>
      <c r="AD1531">
        <v>1078</v>
      </c>
    </row>
    <row r="1532" spans="1:30">
      <c r="A1532" t="s">
        <v>780</v>
      </c>
      <c r="B1532" t="s">
        <v>780</v>
      </c>
      <c r="C1532" s="10" t="s">
        <v>781</v>
      </c>
      <c r="D1532" t="s">
        <v>4346</v>
      </c>
      <c r="E1532" s="3">
        <v>15042</v>
      </c>
      <c r="F1532" s="3">
        <v>36839</v>
      </c>
      <c r="G1532" s="3">
        <v>0</v>
      </c>
      <c r="H1532" s="3">
        <v>0</v>
      </c>
      <c r="I1532" s="3">
        <v>52623</v>
      </c>
      <c r="J1532" s="3">
        <v>0</v>
      </c>
      <c r="K1532" s="3">
        <v>0</v>
      </c>
      <c r="L1532" s="3">
        <v>0</v>
      </c>
      <c r="M1532" s="3">
        <v>0</v>
      </c>
      <c r="N1532" s="3">
        <v>11937</v>
      </c>
      <c r="O1532" s="3">
        <v>55263</v>
      </c>
      <c r="P1532" s="3">
        <v>0</v>
      </c>
      <c r="Q1532" s="3">
        <v>0</v>
      </c>
      <c r="R1532" s="3">
        <v>0</v>
      </c>
      <c r="S1532" s="3">
        <v>0</v>
      </c>
      <c r="T1532" s="3">
        <v>0</v>
      </c>
      <c r="U1532" s="3">
        <v>0</v>
      </c>
      <c r="V1532" s="3">
        <v>0</v>
      </c>
      <c r="W1532">
        <v>411</v>
      </c>
      <c r="X1532">
        <v>327</v>
      </c>
      <c r="Y1532" s="16">
        <v>-2.2161964910325298</v>
      </c>
      <c r="Z1532" s="17">
        <v>0.32502247576403498</v>
      </c>
      <c r="AA1532" s="7" t="str">
        <f t="shared" si="27"/>
        <v>MRPL49</v>
      </c>
      <c r="AB1532">
        <v>1531</v>
      </c>
      <c r="AC1532" t="s">
        <v>4346</v>
      </c>
      <c r="AD1532">
        <v>411</v>
      </c>
    </row>
    <row r="1533" spans="1:30">
      <c r="A1533" s="1" t="s">
        <v>3678</v>
      </c>
      <c r="B1533" s="1" t="s">
        <v>3679</v>
      </c>
      <c r="C1533" s="10" t="s">
        <v>3680</v>
      </c>
      <c r="D1533" t="s">
        <v>5467</v>
      </c>
      <c r="E1533" s="3">
        <v>57287</v>
      </c>
      <c r="F1533" s="3">
        <v>104650</v>
      </c>
      <c r="G1533" s="3">
        <v>0</v>
      </c>
      <c r="H1533" s="3">
        <v>40702</v>
      </c>
      <c r="I1533" s="3">
        <v>86193</v>
      </c>
      <c r="J1533" s="3">
        <v>11180</v>
      </c>
      <c r="K1533" s="3">
        <v>192160</v>
      </c>
      <c r="L1533" s="3">
        <v>357740</v>
      </c>
      <c r="M1533" s="3">
        <v>0</v>
      </c>
      <c r="N1533" s="3">
        <v>34525</v>
      </c>
      <c r="O1533" s="3">
        <v>66193</v>
      </c>
      <c r="P1533" s="3">
        <v>127840</v>
      </c>
      <c r="Q1533" s="3">
        <v>48801</v>
      </c>
      <c r="R1533" s="3">
        <v>175080</v>
      </c>
      <c r="S1533" s="3">
        <v>26069</v>
      </c>
      <c r="T1533" s="3">
        <v>82650</v>
      </c>
      <c r="U1533" s="3">
        <v>640340</v>
      </c>
      <c r="V1533" s="3">
        <v>0</v>
      </c>
      <c r="W1533">
        <v>1648</v>
      </c>
      <c r="X1533">
        <v>1551</v>
      </c>
      <c r="Y1533" s="16">
        <v>-1.41160641365049</v>
      </c>
      <c r="Z1533" s="17">
        <v>0.55933985631425598</v>
      </c>
      <c r="AA1533" s="7" t="str">
        <f t="shared" si="27"/>
        <v xml:space="preserve">HLA-C </v>
      </c>
      <c r="AB1533">
        <v>1532</v>
      </c>
      <c r="AC1533" t="s">
        <v>6111</v>
      </c>
      <c r="AD1533">
        <v>1648</v>
      </c>
    </row>
    <row r="1534" spans="1:30">
      <c r="A1534" t="s">
        <v>1296</v>
      </c>
      <c r="B1534" t="s">
        <v>1296</v>
      </c>
      <c r="C1534" s="10" t="s">
        <v>1297</v>
      </c>
      <c r="D1534" t="s">
        <v>4543</v>
      </c>
      <c r="E1534" s="3">
        <v>722300</v>
      </c>
      <c r="F1534" s="3">
        <v>146600</v>
      </c>
      <c r="G1534" s="3">
        <v>98249</v>
      </c>
      <c r="H1534" s="3">
        <v>0</v>
      </c>
      <c r="I1534" s="3">
        <v>34528</v>
      </c>
      <c r="J1534" s="3">
        <v>0</v>
      </c>
      <c r="K1534" s="3">
        <v>312320</v>
      </c>
      <c r="L1534" s="3">
        <v>193700</v>
      </c>
      <c r="M1534" s="3">
        <v>173740</v>
      </c>
      <c r="N1534" s="3">
        <v>162270</v>
      </c>
      <c r="O1534" s="3">
        <v>37131</v>
      </c>
      <c r="P1534" s="3">
        <v>178460</v>
      </c>
      <c r="Q1534" s="3">
        <v>319520</v>
      </c>
      <c r="R1534" s="3">
        <v>0</v>
      </c>
      <c r="S1534" s="3">
        <v>537440</v>
      </c>
      <c r="T1534" s="3">
        <v>315440</v>
      </c>
      <c r="U1534" s="3">
        <v>0</v>
      </c>
      <c r="V1534" s="3">
        <v>70201</v>
      </c>
      <c r="W1534">
        <v>630</v>
      </c>
      <c r="X1534">
        <v>545</v>
      </c>
      <c r="Y1534" s="16">
        <v>-1.7537475553084401</v>
      </c>
      <c r="Z1534" s="17">
        <v>0.59821557845642803</v>
      </c>
      <c r="AA1534" s="7" t="str">
        <f t="shared" si="27"/>
        <v>PIP Pr</v>
      </c>
      <c r="AB1534">
        <v>1533</v>
      </c>
      <c r="AC1534" t="s">
        <v>4543</v>
      </c>
      <c r="AD1534">
        <v>630</v>
      </c>
    </row>
    <row r="1535" spans="1:30">
      <c r="A1535" t="s">
        <v>3266</v>
      </c>
      <c r="B1535" t="s">
        <v>3266</v>
      </c>
      <c r="C1535" s="10" t="s">
        <v>3267</v>
      </c>
      <c r="D1535" t="s">
        <v>5320</v>
      </c>
      <c r="E1535" s="3">
        <v>0</v>
      </c>
      <c r="F1535" s="3">
        <v>0</v>
      </c>
      <c r="G1535" s="3">
        <v>0</v>
      </c>
      <c r="H1535" s="3">
        <v>0</v>
      </c>
      <c r="I1535" s="3">
        <v>11684</v>
      </c>
      <c r="J1535" s="3">
        <v>0</v>
      </c>
      <c r="K1535" s="3">
        <v>0</v>
      </c>
      <c r="L1535" s="3">
        <v>0</v>
      </c>
      <c r="M1535" s="3">
        <v>0</v>
      </c>
      <c r="N1535" s="3">
        <v>0</v>
      </c>
      <c r="O1535" s="3">
        <v>0</v>
      </c>
      <c r="P1535" s="3">
        <v>5030.6000000000004</v>
      </c>
      <c r="Q1535" s="3">
        <v>0</v>
      </c>
      <c r="R1535" s="3">
        <v>59583</v>
      </c>
      <c r="S1535" s="3">
        <v>0</v>
      </c>
      <c r="T1535" s="3">
        <v>0</v>
      </c>
      <c r="U1535" s="3">
        <v>0</v>
      </c>
      <c r="V1535" s="3">
        <v>0</v>
      </c>
      <c r="W1535">
        <v>1475</v>
      </c>
      <c r="X1535">
        <v>1381</v>
      </c>
      <c r="Y1535" s="16">
        <v>-2.0265404364747299</v>
      </c>
      <c r="Z1535" s="17">
        <v>0.3432137613606</v>
      </c>
      <c r="AA1535" s="7" t="str">
        <f t="shared" si="27"/>
        <v>PDCD11</v>
      </c>
      <c r="AB1535">
        <v>1534</v>
      </c>
      <c r="AC1535" t="s">
        <v>5320</v>
      </c>
      <c r="AD1535">
        <v>1475</v>
      </c>
    </row>
    <row r="1536" spans="1:30">
      <c r="A1536" t="s">
        <v>3008</v>
      </c>
      <c r="B1536" t="s">
        <v>3009</v>
      </c>
      <c r="C1536" s="10" t="s">
        <v>3010</v>
      </c>
      <c r="D1536" t="s">
        <v>5226</v>
      </c>
      <c r="E1536" s="3">
        <v>188310</v>
      </c>
      <c r="F1536" s="3">
        <v>0</v>
      </c>
      <c r="G1536" s="3">
        <v>0</v>
      </c>
      <c r="H1536" s="3">
        <v>364780</v>
      </c>
      <c r="I1536" s="3">
        <v>7424.5</v>
      </c>
      <c r="J1536" s="3">
        <v>0</v>
      </c>
      <c r="K1536" s="3">
        <v>0</v>
      </c>
      <c r="L1536" s="3">
        <v>0</v>
      </c>
      <c r="M1536" s="3">
        <v>0</v>
      </c>
      <c r="N1536" s="3">
        <v>0</v>
      </c>
      <c r="O1536" s="3">
        <v>18569</v>
      </c>
      <c r="P1536" s="3">
        <v>0</v>
      </c>
      <c r="Q1536" s="3">
        <v>0</v>
      </c>
      <c r="R1536" s="3">
        <v>7198.7</v>
      </c>
      <c r="S1536" s="3">
        <v>0</v>
      </c>
      <c r="T1536" s="3">
        <v>0</v>
      </c>
      <c r="U1536" s="3">
        <v>0</v>
      </c>
      <c r="V1536" s="3">
        <v>0</v>
      </c>
      <c r="W1536">
        <v>1364</v>
      </c>
      <c r="X1536">
        <v>1272</v>
      </c>
      <c r="Y1536" s="16">
        <v>-1.83236488436088</v>
      </c>
      <c r="Z1536" s="17">
        <v>0.32104064840880198</v>
      </c>
      <c r="AA1536" s="7" t="str">
        <f t="shared" si="27"/>
        <v xml:space="preserve">PRPF6 </v>
      </c>
      <c r="AB1536">
        <v>1535</v>
      </c>
      <c r="AC1536" t="s">
        <v>6112</v>
      </c>
      <c r="AD1536">
        <v>1364</v>
      </c>
    </row>
    <row r="1537" spans="1:30">
      <c r="A1537" t="s">
        <v>3819</v>
      </c>
      <c r="B1537" t="s">
        <v>3819</v>
      </c>
      <c r="C1537" s="10" t="s">
        <v>3820</v>
      </c>
      <c r="D1537" t="s">
        <v>5519</v>
      </c>
      <c r="E1537" s="3">
        <v>0</v>
      </c>
      <c r="F1537" s="3">
        <v>141590</v>
      </c>
      <c r="G1537" s="3">
        <v>237800</v>
      </c>
      <c r="H1537" s="3">
        <v>395830</v>
      </c>
      <c r="I1537" s="3">
        <v>212270</v>
      </c>
      <c r="J1537" s="3">
        <v>492670</v>
      </c>
      <c r="K1537" s="3">
        <v>85541</v>
      </c>
      <c r="L1537" s="3">
        <v>0</v>
      </c>
      <c r="M1537" s="3">
        <v>190440</v>
      </c>
      <c r="N1537" s="3">
        <v>124170</v>
      </c>
      <c r="O1537" s="3">
        <v>238470</v>
      </c>
      <c r="P1537" s="3">
        <v>0</v>
      </c>
      <c r="Q1537" s="3">
        <v>975660</v>
      </c>
      <c r="R1537" s="3">
        <v>196770</v>
      </c>
      <c r="S1537" s="3">
        <v>523650</v>
      </c>
      <c r="T1537" s="3">
        <v>996870</v>
      </c>
      <c r="U1537" s="3">
        <v>0</v>
      </c>
      <c r="V1537" s="3">
        <v>139380</v>
      </c>
      <c r="W1537">
        <v>1706</v>
      </c>
      <c r="X1537">
        <v>1608</v>
      </c>
      <c r="Y1537" s="16">
        <v>-1.5390664429734899</v>
      </c>
      <c r="Z1537" s="17">
        <v>0.67282504625020301</v>
      </c>
      <c r="AA1537" s="7" t="str">
        <f t="shared" si="27"/>
        <v>CAPRIN</v>
      </c>
      <c r="AB1537">
        <v>1536</v>
      </c>
      <c r="AC1537" t="s">
        <v>5519</v>
      </c>
      <c r="AD1537">
        <v>1706</v>
      </c>
    </row>
    <row r="1538" spans="1:30">
      <c r="A1538" t="s">
        <v>2741</v>
      </c>
      <c r="B1538" t="s">
        <v>2741</v>
      </c>
      <c r="C1538" s="10" t="s">
        <v>2742</v>
      </c>
      <c r="D1538" t="s">
        <v>5124</v>
      </c>
      <c r="E1538" s="3">
        <v>0</v>
      </c>
      <c r="F1538" s="3">
        <v>0</v>
      </c>
      <c r="G1538" s="3">
        <v>0</v>
      </c>
      <c r="H1538" s="3">
        <v>0</v>
      </c>
      <c r="I1538" s="3">
        <v>0</v>
      </c>
      <c r="J1538" s="3">
        <v>0</v>
      </c>
      <c r="K1538" s="3">
        <v>0</v>
      </c>
      <c r="L1538" s="3">
        <v>0</v>
      </c>
      <c r="M1538" s="3">
        <v>0</v>
      </c>
      <c r="N1538" s="3">
        <v>48539</v>
      </c>
      <c r="O1538" s="3">
        <v>0</v>
      </c>
      <c r="P1538" s="3">
        <v>0</v>
      </c>
      <c r="Q1538" s="3">
        <v>27646</v>
      </c>
      <c r="R1538" s="3">
        <v>0</v>
      </c>
      <c r="S1538" s="3">
        <v>0</v>
      </c>
      <c r="T1538" s="3">
        <v>0</v>
      </c>
      <c r="U1538" s="3">
        <v>0</v>
      </c>
      <c r="V1538" s="3">
        <v>0</v>
      </c>
      <c r="W1538">
        <v>1254</v>
      </c>
      <c r="X1538">
        <v>1162</v>
      </c>
      <c r="Y1538" s="16">
        <v>-2.3869399837873102</v>
      </c>
      <c r="Z1538" s="17">
        <v>0.31697075943271302</v>
      </c>
      <c r="AA1538" s="7" t="str">
        <f t="shared" si="27"/>
        <v>HADH I</v>
      </c>
      <c r="AB1538">
        <v>1537</v>
      </c>
      <c r="AC1538" t="s">
        <v>5124</v>
      </c>
      <c r="AD1538">
        <v>1254</v>
      </c>
    </row>
    <row r="1539" spans="1:30">
      <c r="A1539" t="s">
        <v>3387</v>
      </c>
      <c r="B1539" t="s">
        <v>3387</v>
      </c>
      <c r="C1539" s="10" t="s">
        <v>3388</v>
      </c>
      <c r="D1539" t="s">
        <v>5367</v>
      </c>
      <c r="E1539" s="3">
        <v>24377</v>
      </c>
      <c r="F1539" s="3">
        <v>21783</v>
      </c>
      <c r="G1539" s="3">
        <v>0</v>
      </c>
      <c r="H1539" s="3">
        <v>0</v>
      </c>
      <c r="I1539" s="3">
        <v>0</v>
      </c>
      <c r="J1539" s="3">
        <v>7140</v>
      </c>
      <c r="K1539" s="3">
        <v>0</v>
      </c>
      <c r="L1539" s="3">
        <v>0</v>
      </c>
      <c r="M1539" s="3">
        <v>0</v>
      </c>
      <c r="N1539" s="3">
        <v>0</v>
      </c>
      <c r="O1539" s="3">
        <v>0</v>
      </c>
      <c r="P1539" s="3">
        <v>0</v>
      </c>
      <c r="Q1539" s="3">
        <v>30366</v>
      </c>
      <c r="R1539" s="3">
        <v>0</v>
      </c>
      <c r="S1539" s="3">
        <v>67423</v>
      </c>
      <c r="T1539" s="3">
        <v>0</v>
      </c>
      <c r="U1539" s="3">
        <v>0</v>
      </c>
      <c r="V1539" s="3">
        <v>0</v>
      </c>
      <c r="W1539">
        <v>1526</v>
      </c>
      <c r="X1539">
        <v>1430</v>
      </c>
      <c r="Y1539" s="16">
        <v>-2.4885204101728</v>
      </c>
      <c r="Z1539" s="17">
        <v>0.31788242914606701</v>
      </c>
      <c r="AA1539" s="7" t="str">
        <f t="shared" si="27"/>
        <v>MRPL43</v>
      </c>
      <c r="AB1539">
        <v>1538</v>
      </c>
      <c r="AC1539" t="s">
        <v>5367</v>
      </c>
      <c r="AD1539">
        <v>1526</v>
      </c>
    </row>
    <row r="1540" spans="1:30">
      <c r="A1540" t="s">
        <v>1844</v>
      </c>
      <c r="B1540" t="s">
        <v>1844</v>
      </c>
      <c r="C1540" s="10" t="s">
        <v>1845</v>
      </c>
      <c r="D1540" t="s">
        <v>4767</v>
      </c>
      <c r="E1540" s="3">
        <v>16478</v>
      </c>
      <c r="F1540" s="3">
        <v>53608</v>
      </c>
      <c r="G1540" s="3">
        <v>0</v>
      </c>
      <c r="H1540" s="3">
        <v>0</v>
      </c>
      <c r="I1540" s="3">
        <v>132680</v>
      </c>
      <c r="J1540" s="3">
        <v>102930</v>
      </c>
      <c r="K1540" s="3">
        <v>29974</v>
      </c>
      <c r="L1540" s="3">
        <v>0</v>
      </c>
      <c r="M1540" s="3">
        <v>0</v>
      </c>
      <c r="N1540" s="3">
        <v>11441</v>
      </c>
      <c r="O1540" s="3">
        <v>13941</v>
      </c>
      <c r="P1540" s="3">
        <v>0</v>
      </c>
      <c r="Q1540" s="3">
        <v>38274</v>
      </c>
      <c r="R1540" s="3">
        <v>33024</v>
      </c>
      <c r="S1540" s="3">
        <v>96575</v>
      </c>
      <c r="T1540" s="3">
        <v>14418</v>
      </c>
      <c r="U1540" s="3">
        <v>0</v>
      </c>
      <c r="V1540" s="3">
        <v>37707</v>
      </c>
      <c r="W1540">
        <v>871</v>
      </c>
      <c r="X1540">
        <v>784</v>
      </c>
      <c r="Y1540" s="16">
        <v>-1.3345636774240699</v>
      </c>
      <c r="Z1540" s="17">
        <v>0.57969717122455899</v>
      </c>
      <c r="AA1540" s="7" t="str">
        <f t="shared" ref="AA1540:AA1603" si="28">MID(C1540,SEARCH("Gene_Symbol=",C1540)+12,6)</f>
        <v>PURB T</v>
      </c>
      <c r="AB1540">
        <v>1539</v>
      </c>
      <c r="AC1540" t="s">
        <v>4767</v>
      </c>
      <c r="AD1540">
        <v>871</v>
      </c>
    </row>
    <row r="1541" spans="1:30">
      <c r="A1541" t="s">
        <v>2072</v>
      </c>
      <c r="B1541" t="s">
        <v>2073</v>
      </c>
      <c r="C1541" s="10" t="s">
        <v>2074</v>
      </c>
      <c r="D1541" t="s">
        <v>4863</v>
      </c>
      <c r="E1541" s="3">
        <v>0</v>
      </c>
      <c r="F1541" s="3">
        <v>0</v>
      </c>
      <c r="G1541" s="3">
        <v>0</v>
      </c>
      <c r="H1541" s="3">
        <v>6765.5</v>
      </c>
      <c r="I1541" s="3">
        <v>0</v>
      </c>
      <c r="J1541" s="3">
        <v>161850</v>
      </c>
      <c r="K1541" s="3">
        <v>0</v>
      </c>
      <c r="L1541" s="3">
        <v>0</v>
      </c>
      <c r="M1541" s="3">
        <v>0</v>
      </c>
      <c r="N1541" s="3">
        <v>0</v>
      </c>
      <c r="O1541" s="3">
        <v>2456.9</v>
      </c>
      <c r="P1541" s="3">
        <v>0</v>
      </c>
      <c r="Q1541" s="3">
        <v>0</v>
      </c>
      <c r="R1541" s="3">
        <v>3887.2</v>
      </c>
      <c r="S1541" s="3">
        <v>3983.8</v>
      </c>
      <c r="T1541" s="3">
        <v>0</v>
      </c>
      <c r="U1541" s="3">
        <v>0</v>
      </c>
      <c r="V1541" s="3">
        <v>0</v>
      </c>
      <c r="W1541">
        <v>970</v>
      </c>
      <c r="X1541">
        <v>883</v>
      </c>
      <c r="Y1541" s="16">
        <v>-1.85785424446157</v>
      </c>
      <c r="Z1541" s="17">
        <v>0.17323199566153999</v>
      </c>
      <c r="AA1541" s="7" t="str">
        <f t="shared" si="28"/>
        <v xml:space="preserve">TCOF1 </v>
      </c>
      <c r="AB1541">
        <v>1540</v>
      </c>
      <c r="AC1541" t="s">
        <v>6113</v>
      </c>
      <c r="AD1541">
        <v>970</v>
      </c>
    </row>
    <row r="1542" spans="1:30">
      <c r="A1542" t="s">
        <v>2739</v>
      </c>
      <c r="B1542" t="s">
        <v>2739</v>
      </c>
      <c r="C1542" s="10" t="s">
        <v>2740</v>
      </c>
      <c r="D1542" t="s">
        <v>5123</v>
      </c>
      <c r="E1542" s="3">
        <v>0</v>
      </c>
      <c r="F1542" s="3">
        <v>20464</v>
      </c>
      <c r="G1542" s="3">
        <v>0</v>
      </c>
      <c r="H1542" s="3">
        <v>0</v>
      </c>
      <c r="I1542" s="3">
        <v>0</v>
      </c>
      <c r="J1542" s="3">
        <v>11110</v>
      </c>
      <c r="K1542" s="3">
        <v>0</v>
      </c>
      <c r="L1542" s="3">
        <v>0</v>
      </c>
      <c r="M1542" s="3">
        <v>0</v>
      </c>
      <c r="N1542" s="3">
        <v>0</v>
      </c>
      <c r="O1542" s="3">
        <v>0</v>
      </c>
      <c r="P1542" s="3">
        <v>0</v>
      </c>
      <c r="Q1542" s="3">
        <v>25725</v>
      </c>
      <c r="R1542" s="3">
        <v>0</v>
      </c>
      <c r="S1542" s="3">
        <v>91251</v>
      </c>
      <c r="T1542" s="3">
        <v>0</v>
      </c>
      <c r="U1542" s="3">
        <v>0</v>
      </c>
      <c r="V1542" s="3">
        <v>0</v>
      </c>
      <c r="W1542">
        <v>1253</v>
      </c>
      <c r="X1542">
        <v>1161</v>
      </c>
      <c r="Y1542" s="16">
        <v>-2.5214060342280198</v>
      </c>
      <c r="Z1542" s="17">
        <v>0.32074995936999401</v>
      </c>
      <c r="AA1542" s="7" t="str">
        <f t="shared" si="28"/>
        <v>MRPS31</v>
      </c>
      <c r="AB1542">
        <v>1541</v>
      </c>
      <c r="AC1542" t="s">
        <v>5123</v>
      </c>
      <c r="AD1542">
        <v>1253</v>
      </c>
    </row>
    <row r="1543" spans="1:30">
      <c r="A1543" t="s">
        <v>2353</v>
      </c>
      <c r="B1543" t="s">
        <v>2354</v>
      </c>
      <c r="C1543" s="10" t="s">
        <v>2355</v>
      </c>
      <c r="D1543" t="s">
        <v>4977</v>
      </c>
      <c r="E1543" s="3">
        <v>0</v>
      </c>
      <c r="F1543" s="3">
        <v>0</v>
      </c>
      <c r="G1543" s="3">
        <v>165840</v>
      </c>
      <c r="H1543" s="3">
        <v>0</v>
      </c>
      <c r="I1543" s="3">
        <v>0</v>
      </c>
      <c r="J1543" s="3">
        <v>0</v>
      </c>
      <c r="K1543" s="3">
        <v>0</v>
      </c>
      <c r="L1543" s="3">
        <v>0</v>
      </c>
      <c r="M1543" s="3">
        <v>120170</v>
      </c>
      <c r="N1543" s="3">
        <v>0</v>
      </c>
      <c r="O1543" s="3">
        <v>0</v>
      </c>
      <c r="P1543" s="3">
        <v>188740</v>
      </c>
      <c r="Q1543" s="3">
        <v>25322</v>
      </c>
      <c r="R1543" s="3">
        <v>0</v>
      </c>
      <c r="S1543" s="3">
        <v>125160</v>
      </c>
      <c r="T1543" s="3">
        <v>0</v>
      </c>
      <c r="U1543" s="3">
        <v>0</v>
      </c>
      <c r="V1543" s="3">
        <v>23362</v>
      </c>
      <c r="W1543">
        <v>1092</v>
      </c>
      <c r="X1543">
        <v>1003</v>
      </c>
      <c r="Y1543" s="16">
        <v>-2.0106343539651599</v>
      </c>
      <c r="Z1543" s="17">
        <v>0.54208743552146599</v>
      </c>
      <c r="AA1543" s="7" t="str">
        <f t="shared" si="28"/>
        <v>PCMTD2</v>
      </c>
      <c r="AB1543">
        <v>1542</v>
      </c>
      <c r="AC1543" t="s">
        <v>4977</v>
      </c>
      <c r="AD1543">
        <v>1092</v>
      </c>
    </row>
    <row r="1544" spans="1:30">
      <c r="A1544" t="s">
        <v>16</v>
      </c>
      <c r="B1544" t="s">
        <v>17</v>
      </c>
      <c r="C1544" s="10" t="s">
        <v>18</v>
      </c>
      <c r="D1544" t="s">
        <v>4042</v>
      </c>
      <c r="E1544" s="3">
        <v>0</v>
      </c>
      <c r="F1544" s="3">
        <v>3025.8</v>
      </c>
      <c r="G1544" s="3">
        <v>0</v>
      </c>
      <c r="H1544" s="3">
        <v>18810</v>
      </c>
      <c r="I1544" s="3">
        <v>54765</v>
      </c>
      <c r="J1544" s="3">
        <v>0</v>
      </c>
      <c r="K1544" s="3">
        <v>0</v>
      </c>
      <c r="L1544" s="3">
        <v>0</v>
      </c>
      <c r="M1544" s="3">
        <v>0</v>
      </c>
      <c r="N1544" s="3">
        <v>0</v>
      </c>
      <c r="O1544" s="3">
        <v>60004</v>
      </c>
      <c r="P1544" s="3">
        <v>0</v>
      </c>
      <c r="Q1544" s="3">
        <v>0</v>
      </c>
      <c r="R1544" s="3">
        <v>3094.7</v>
      </c>
      <c r="S1544" s="3">
        <v>0</v>
      </c>
      <c r="T1544" s="3">
        <v>0</v>
      </c>
      <c r="U1544" s="3">
        <v>0</v>
      </c>
      <c r="V1544" s="3">
        <v>0</v>
      </c>
      <c r="W1544">
        <v>90</v>
      </c>
      <c r="X1544">
        <v>7</v>
      </c>
      <c r="Y1544" s="16">
        <v>-1.91141579180596</v>
      </c>
      <c r="Z1544" s="17">
        <v>0.35858965618766198</v>
      </c>
      <c r="AA1544" s="7" t="str">
        <f t="shared" si="28"/>
        <v>SON Is</v>
      </c>
      <c r="AB1544">
        <v>1543</v>
      </c>
      <c r="AC1544" t="s">
        <v>4042</v>
      </c>
      <c r="AD1544">
        <v>90</v>
      </c>
    </row>
    <row r="1545" spans="1:30">
      <c r="A1545" t="s">
        <v>2857</v>
      </c>
      <c r="B1545" t="s">
        <v>2858</v>
      </c>
      <c r="C1545" s="10" t="s">
        <v>2859</v>
      </c>
      <c r="D1545" t="s">
        <v>5171</v>
      </c>
      <c r="E1545" s="3">
        <v>0</v>
      </c>
      <c r="F1545" s="3">
        <v>0</v>
      </c>
      <c r="G1545" s="3">
        <v>88006</v>
      </c>
      <c r="H1545" s="3">
        <v>0</v>
      </c>
      <c r="I1545" s="3">
        <v>0</v>
      </c>
      <c r="J1545" s="3">
        <v>27434</v>
      </c>
      <c r="K1545" s="3">
        <v>0</v>
      </c>
      <c r="L1545" s="3">
        <v>0</v>
      </c>
      <c r="M1545" s="3">
        <v>0</v>
      </c>
      <c r="N1545" s="3">
        <v>18110</v>
      </c>
      <c r="O1545" s="3">
        <v>0</v>
      </c>
      <c r="P1545" s="3">
        <v>0</v>
      </c>
      <c r="Q1545" s="3">
        <v>0</v>
      </c>
      <c r="R1545" s="3">
        <v>18415</v>
      </c>
      <c r="S1545" s="3">
        <v>0</v>
      </c>
      <c r="T1545" s="3">
        <v>0</v>
      </c>
      <c r="U1545" s="3">
        <v>0</v>
      </c>
      <c r="V1545" s="3">
        <v>0</v>
      </c>
      <c r="W1545">
        <v>1303</v>
      </c>
      <c r="X1545">
        <v>1211</v>
      </c>
      <c r="Y1545" s="16">
        <v>-2.0521821171040999</v>
      </c>
      <c r="Z1545" s="17">
        <v>0.31589195221821997</v>
      </c>
      <c r="AA1545" s="7" t="str">
        <f t="shared" si="28"/>
        <v xml:space="preserve">PA2G4 </v>
      </c>
      <c r="AB1545">
        <v>1544</v>
      </c>
      <c r="AC1545" t="s">
        <v>6114</v>
      </c>
      <c r="AD1545">
        <v>1303</v>
      </c>
    </row>
    <row r="1546" spans="1:30">
      <c r="A1546" t="s">
        <v>2932</v>
      </c>
      <c r="B1546" t="s">
        <v>2933</v>
      </c>
      <c r="C1546" s="10" t="s">
        <v>2934</v>
      </c>
      <c r="D1546" t="s">
        <v>5199</v>
      </c>
      <c r="E1546" s="3">
        <v>0</v>
      </c>
      <c r="F1546" s="3">
        <v>0</v>
      </c>
      <c r="G1546" s="3">
        <v>0</v>
      </c>
      <c r="H1546" s="3">
        <v>0</v>
      </c>
      <c r="I1546" s="3">
        <v>0</v>
      </c>
      <c r="J1546" s="3">
        <v>0</v>
      </c>
      <c r="K1546" s="3">
        <v>0</v>
      </c>
      <c r="L1546" s="3">
        <v>0</v>
      </c>
      <c r="M1546" s="3">
        <v>0</v>
      </c>
      <c r="N1546" s="3">
        <v>0</v>
      </c>
      <c r="O1546" s="3">
        <v>0</v>
      </c>
      <c r="P1546" s="3">
        <v>0</v>
      </c>
      <c r="Q1546" s="3">
        <v>0</v>
      </c>
      <c r="R1546" s="3">
        <v>24099</v>
      </c>
      <c r="S1546" s="3">
        <v>17571</v>
      </c>
      <c r="T1546" s="3">
        <v>0</v>
      </c>
      <c r="U1546" s="3">
        <v>0</v>
      </c>
      <c r="V1546" s="3">
        <v>0</v>
      </c>
      <c r="W1546">
        <v>1334</v>
      </c>
      <c r="X1546">
        <v>1242</v>
      </c>
      <c r="Y1546" s="16">
        <v>-2.10959905695477</v>
      </c>
      <c r="Z1546" s="17">
        <v>0.31632681612237101</v>
      </c>
      <c r="AA1546" s="7" t="str">
        <f t="shared" si="28"/>
        <v>SDCCAG</v>
      </c>
      <c r="AB1546">
        <v>1545</v>
      </c>
      <c r="AC1546" t="s">
        <v>5199</v>
      </c>
      <c r="AD1546">
        <v>1334</v>
      </c>
    </row>
    <row r="1547" spans="1:30">
      <c r="A1547" t="s">
        <v>839</v>
      </c>
      <c r="B1547" t="s">
        <v>839</v>
      </c>
      <c r="C1547" s="10" t="s">
        <v>840</v>
      </c>
      <c r="D1547" t="s">
        <v>4366</v>
      </c>
      <c r="E1547" s="3">
        <v>157690</v>
      </c>
      <c r="F1547" s="3">
        <v>16380</v>
      </c>
      <c r="G1547" s="3">
        <v>45574</v>
      </c>
      <c r="H1547" s="3">
        <v>0</v>
      </c>
      <c r="I1547" s="3">
        <v>7399.2</v>
      </c>
      <c r="J1547" s="3">
        <v>6609</v>
      </c>
      <c r="K1547" s="3">
        <v>20214</v>
      </c>
      <c r="L1547" s="3">
        <v>6710.2</v>
      </c>
      <c r="M1547" s="3">
        <v>0</v>
      </c>
      <c r="N1547" s="3">
        <v>45867</v>
      </c>
      <c r="O1547" s="3">
        <v>6009.8</v>
      </c>
      <c r="P1547" s="3">
        <v>80801</v>
      </c>
      <c r="Q1547" s="3">
        <v>33589</v>
      </c>
      <c r="R1547" s="3">
        <v>0</v>
      </c>
      <c r="S1547" s="3">
        <v>210340</v>
      </c>
      <c r="T1547" s="3">
        <v>16902</v>
      </c>
      <c r="U1547" s="3">
        <v>0</v>
      </c>
      <c r="V1547" s="3">
        <v>33896</v>
      </c>
      <c r="W1547">
        <v>435</v>
      </c>
      <c r="X1547">
        <v>351</v>
      </c>
      <c r="Y1547" s="16">
        <v>-1.8118335227428199</v>
      </c>
      <c r="Z1547" s="17">
        <v>0.49595437523928898</v>
      </c>
      <c r="AA1547" s="7" t="str">
        <f t="shared" si="28"/>
        <v>CASP14</v>
      </c>
      <c r="AB1547">
        <v>1546</v>
      </c>
      <c r="AC1547" t="s">
        <v>4366</v>
      </c>
      <c r="AD1547">
        <v>435</v>
      </c>
    </row>
    <row r="1548" spans="1:30">
      <c r="A1548" t="s">
        <v>2054</v>
      </c>
      <c r="B1548" t="s">
        <v>2054</v>
      </c>
      <c r="C1548" s="10" t="s">
        <v>2055</v>
      </c>
      <c r="D1548" t="s">
        <v>4855</v>
      </c>
      <c r="E1548" s="3">
        <v>13265</v>
      </c>
      <c r="F1548" s="3">
        <v>17612</v>
      </c>
      <c r="G1548" s="3">
        <v>0</v>
      </c>
      <c r="H1548" s="3">
        <v>0</v>
      </c>
      <c r="I1548" s="3">
        <v>70791</v>
      </c>
      <c r="J1548" s="3">
        <v>19040</v>
      </c>
      <c r="K1548" s="3">
        <v>0</v>
      </c>
      <c r="L1548" s="3">
        <v>0</v>
      </c>
      <c r="M1548" s="3">
        <v>0</v>
      </c>
      <c r="N1548" s="3">
        <v>0</v>
      </c>
      <c r="O1548" s="3">
        <v>19977</v>
      </c>
      <c r="P1548" s="3">
        <v>0</v>
      </c>
      <c r="Q1548" s="3">
        <v>0</v>
      </c>
      <c r="R1548" s="3">
        <v>0</v>
      </c>
      <c r="S1548" s="3">
        <v>86495</v>
      </c>
      <c r="T1548" s="3">
        <v>0</v>
      </c>
      <c r="U1548" s="3">
        <v>0</v>
      </c>
      <c r="V1548" s="3">
        <v>0</v>
      </c>
      <c r="W1548">
        <v>962</v>
      </c>
      <c r="X1548">
        <v>875</v>
      </c>
      <c r="Y1548" s="16">
        <v>-2.4477302404416501</v>
      </c>
      <c r="Z1548" s="17">
        <v>0.322769259046705</v>
      </c>
      <c r="AA1548" s="7" t="str">
        <f t="shared" si="28"/>
        <v>MRPL18</v>
      </c>
      <c r="AB1548">
        <v>1547</v>
      </c>
      <c r="AC1548" t="s">
        <v>4855</v>
      </c>
      <c r="AD1548">
        <v>962</v>
      </c>
    </row>
    <row r="1549" spans="1:30">
      <c r="A1549" t="s">
        <v>2718</v>
      </c>
      <c r="B1549" t="s">
        <v>2719</v>
      </c>
      <c r="C1549" s="10" t="s">
        <v>2720</v>
      </c>
      <c r="D1549" t="s">
        <v>5116</v>
      </c>
      <c r="E1549" s="3">
        <v>86154</v>
      </c>
      <c r="F1549" s="3">
        <v>37763</v>
      </c>
      <c r="G1549" s="3">
        <v>65770</v>
      </c>
      <c r="H1549" s="3">
        <v>0</v>
      </c>
      <c r="I1549" s="3">
        <v>30570</v>
      </c>
      <c r="J1549" s="3">
        <v>32989</v>
      </c>
      <c r="K1549" s="3">
        <v>0</v>
      </c>
      <c r="L1549" s="3">
        <v>0</v>
      </c>
      <c r="M1549" s="3">
        <v>275380</v>
      </c>
      <c r="N1549" s="3">
        <v>298900</v>
      </c>
      <c r="O1549" s="3">
        <v>0</v>
      </c>
      <c r="P1549" s="3">
        <v>0</v>
      </c>
      <c r="Q1549" s="3">
        <v>470230</v>
      </c>
      <c r="R1549" s="3">
        <v>0</v>
      </c>
      <c r="S1549" s="3">
        <v>738120</v>
      </c>
      <c r="T1549" s="3">
        <v>0</v>
      </c>
      <c r="U1549" s="3">
        <v>300680</v>
      </c>
      <c r="V1549" s="3">
        <v>0</v>
      </c>
      <c r="W1549">
        <v>1243</v>
      </c>
      <c r="X1549">
        <v>1152</v>
      </c>
      <c r="Y1549" s="16">
        <v>-2.0216779198557999</v>
      </c>
      <c r="Z1549" s="17">
        <v>0.644647579446185</v>
      </c>
      <c r="AA1549" s="7" t="str">
        <f t="shared" si="28"/>
        <v xml:space="preserve">SRP14 </v>
      </c>
      <c r="AB1549">
        <v>1548</v>
      </c>
      <c r="AC1549" t="s">
        <v>6115</v>
      </c>
      <c r="AD1549">
        <v>1243</v>
      </c>
    </row>
    <row r="1550" spans="1:30">
      <c r="A1550" t="s">
        <v>2447</v>
      </c>
      <c r="B1550" t="s">
        <v>2447</v>
      </c>
      <c r="C1550" s="10" t="s">
        <v>2448</v>
      </c>
      <c r="D1550" t="s">
        <v>5013</v>
      </c>
      <c r="E1550" s="3">
        <v>0</v>
      </c>
      <c r="F1550" s="3">
        <v>64311</v>
      </c>
      <c r="G1550" s="3">
        <v>117830</v>
      </c>
      <c r="H1550" s="3">
        <v>0</v>
      </c>
      <c r="I1550" s="3">
        <v>0</v>
      </c>
      <c r="J1550" s="3">
        <v>84438</v>
      </c>
      <c r="K1550" s="3">
        <v>0</v>
      </c>
      <c r="L1550" s="3">
        <v>0</v>
      </c>
      <c r="M1550" s="3">
        <v>0</v>
      </c>
      <c r="N1550" s="3">
        <v>0</v>
      </c>
      <c r="O1550" s="3">
        <v>0</v>
      </c>
      <c r="P1550" s="3">
        <v>60133</v>
      </c>
      <c r="Q1550" s="3">
        <v>0</v>
      </c>
      <c r="R1550" s="3">
        <v>0</v>
      </c>
      <c r="S1550" s="3">
        <v>51501</v>
      </c>
      <c r="T1550" s="3">
        <v>0</v>
      </c>
      <c r="U1550" s="3">
        <v>0</v>
      </c>
      <c r="V1550" s="3">
        <v>0</v>
      </c>
      <c r="W1550">
        <v>1131</v>
      </c>
      <c r="X1550">
        <v>1042</v>
      </c>
      <c r="Y1550" s="16">
        <v>-2.58803035669253</v>
      </c>
      <c r="Z1550" s="17">
        <v>0.31596043785573003</v>
      </c>
      <c r="AA1550" s="7" t="str">
        <f t="shared" si="28"/>
        <v xml:space="preserve">HMGB2 </v>
      </c>
      <c r="AB1550">
        <v>1549</v>
      </c>
      <c r="AC1550" t="s">
        <v>6116</v>
      </c>
      <c r="AD1550">
        <v>1131</v>
      </c>
    </row>
    <row r="1551" spans="1:30">
      <c r="A1551" t="s">
        <v>866</v>
      </c>
      <c r="B1551" t="s">
        <v>866</v>
      </c>
      <c r="C1551" s="10" t="s">
        <v>867</v>
      </c>
      <c r="D1551" t="s">
        <v>4377</v>
      </c>
      <c r="E1551" s="3">
        <v>0</v>
      </c>
      <c r="F1551" s="3">
        <v>0</v>
      </c>
      <c r="G1551" s="3">
        <v>0</v>
      </c>
      <c r="H1551" s="3">
        <v>0</v>
      </c>
      <c r="I1551" s="3">
        <v>0</v>
      </c>
      <c r="J1551" s="3">
        <v>108180</v>
      </c>
      <c r="K1551" s="3">
        <v>0</v>
      </c>
      <c r="L1551" s="3">
        <v>0</v>
      </c>
      <c r="M1551" s="3">
        <v>0</v>
      </c>
      <c r="N1551" s="3">
        <v>0</v>
      </c>
      <c r="O1551" s="3">
        <v>0</v>
      </c>
      <c r="P1551" s="3">
        <v>0</v>
      </c>
      <c r="Q1551" s="3">
        <v>26846</v>
      </c>
      <c r="R1551" s="3">
        <v>0</v>
      </c>
      <c r="S1551" s="3">
        <v>153200</v>
      </c>
      <c r="T1551" s="3">
        <v>0</v>
      </c>
      <c r="U1551" s="3">
        <v>0</v>
      </c>
      <c r="V1551" s="3">
        <v>0</v>
      </c>
      <c r="W1551">
        <v>446</v>
      </c>
      <c r="X1551">
        <v>362</v>
      </c>
      <c r="Y1551" s="16">
        <v>-2.65624604946888</v>
      </c>
      <c r="Z1551" s="17">
        <v>0.324116816904441</v>
      </c>
      <c r="AA1551" s="7" t="str">
        <f t="shared" si="28"/>
        <v>EXOSC7</v>
      </c>
      <c r="AB1551">
        <v>1550</v>
      </c>
      <c r="AC1551" t="s">
        <v>4377</v>
      </c>
      <c r="AD1551">
        <v>446</v>
      </c>
    </row>
    <row r="1552" spans="1:30">
      <c r="A1552" t="s">
        <v>2366</v>
      </c>
      <c r="B1552" t="s">
        <v>2367</v>
      </c>
      <c r="C1552" s="10" t="s">
        <v>2368</v>
      </c>
      <c r="D1552" t="s">
        <v>4981</v>
      </c>
      <c r="E1552" s="3">
        <v>0</v>
      </c>
      <c r="F1552" s="3">
        <v>0</v>
      </c>
      <c r="G1552" s="3">
        <v>0</v>
      </c>
      <c r="H1552" s="3">
        <v>0</v>
      </c>
      <c r="I1552" s="3">
        <v>0</v>
      </c>
      <c r="J1552" s="3">
        <v>642940</v>
      </c>
      <c r="K1552" s="3">
        <v>0</v>
      </c>
      <c r="L1552" s="3">
        <v>0</v>
      </c>
      <c r="M1552" s="3">
        <v>0</v>
      </c>
      <c r="N1552" s="3">
        <v>0</v>
      </c>
      <c r="O1552" s="3">
        <v>17623</v>
      </c>
      <c r="P1552" s="3">
        <v>104750</v>
      </c>
      <c r="Q1552" s="3">
        <v>136290</v>
      </c>
      <c r="R1552" s="3">
        <v>0</v>
      </c>
      <c r="S1552" s="3">
        <v>43339</v>
      </c>
      <c r="T1552" s="3">
        <v>0</v>
      </c>
      <c r="U1552" s="3">
        <v>0</v>
      </c>
      <c r="V1552" s="3">
        <v>179630</v>
      </c>
      <c r="W1552">
        <v>1097</v>
      </c>
      <c r="X1552">
        <v>1008</v>
      </c>
      <c r="Y1552" s="16">
        <v>-2.0553539147176401</v>
      </c>
      <c r="Z1552" s="17">
        <v>0.54512467647964302</v>
      </c>
      <c r="AA1552" s="7" t="str">
        <f t="shared" si="28"/>
        <v>HIST1H</v>
      </c>
      <c r="AB1552">
        <v>1551</v>
      </c>
      <c r="AC1552" t="s">
        <v>4981</v>
      </c>
      <c r="AD1552">
        <v>1097</v>
      </c>
    </row>
    <row r="1553" spans="1:30">
      <c r="A1553" t="s">
        <v>10</v>
      </c>
      <c r="B1553" t="s">
        <v>10</v>
      </c>
      <c r="C1553" s="10" t="s">
        <v>11</v>
      </c>
      <c r="D1553" t="s">
        <v>4039</v>
      </c>
      <c r="E1553" s="3">
        <v>1205200</v>
      </c>
      <c r="F1553" s="3">
        <v>1952800</v>
      </c>
      <c r="G1553" s="3">
        <v>112990</v>
      </c>
      <c r="H1553" s="3">
        <v>1238600</v>
      </c>
      <c r="I1553" s="3">
        <v>1322000</v>
      </c>
      <c r="J1553" s="3">
        <v>9359.2999999999993</v>
      </c>
      <c r="K1553" s="3">
        <v>2761000</v>
      </c>
      <c r="L1553" s="3">
        <v>995160</v>
      </c>
      <c r="M1553" s="3">
        <v>0</v>
      </c>
      <c r="N1553" s="3">
        <v>174310</v>
      </c>
      <c r="O1553" s="3">
        <v>731100</v>
      </c>
      <c r="P1553" s="3">
        <v>9315.4</v>
      </c>
      <c r="Q1553" s="3">
        <v>784570</v>
      </c>
      <c r="R1553" s="3">
        <v>870620</v>
      </c>
      <c r="S1553" s="3">
        <v>0</v>
      </c>
      <c r="T1553" s="3">
        <v>451360</v>
      </c>
      <c r="U1553" s="3">
        <v>125770</v>
      </c>
      <c r="V1553" s="3">
        <v>0</v>
      </c>
      <c r="W1553">
        <v>87</v>
      </c>
      <c r="X1553">
        <v>4</v>
      </c>
      <c r="Y1553" s="16">
        <v>-1.6568127770997101</v>
      </c>
      <c r="Z1553" s="17">
        <v>0.65716901082978396</v>
      </c>
      <c r="AA1553" s="7" t="str">
        <f t="shared" si="28"/>
        <v>MVP Ma</v>
      </c>
      <c r="AB1553">
        <v>1552</v>
      </c>
      <c r="AC1553" t="s">
        <v>4039</v>
      </c>
      <c r="AD1553">
        <v>87</v>
      </c>
    </row>
    <row r="1554" spans="1:30">
      <c r="A1554" t="s">
        <v>1770</v>
      </c>
      <c r="B1554" t="s">
        <v>1770</v>
      </c>
      <c r="C1554" s="10" t="s">
        <v>1771</v>
      </c>
      <c r="D1554" t="s">
        <v>4737</v>
      </c>
      <c r="E1554" s="3">
        <v>38117</v>
      </c>
      <c r="F1554" s="3">
        <v>10306</v>
      </c>
      <c r="G1554" s="3">
        <v>0</v>
      </c>
      <c r="H1554" s="3">
        <v>0</v>
      </c>
      <c r="I1554" s="3">
        <v>0</v>
      </c>
      <c r="J1554" s="3">
        <v>0</v>
      </c>
      <c r="K1554" s="3">
        <v>0</v>
      </c>
      <c r="L1554" s="3">
        <v>0</v>
      </c>
      <c r="M1554" s="3">
        <v>0</v>
      </c>
      <c r="N1554" s="3">
        <v>0</v>
      </c>
      <c r="O1554" s="3">
        <v>0</v>
      </c>
      <c r="P1554" s="3">
        <v>0</v>
      </c>
      <c r="Q1554" s="3">
        <v>0</v>
      </c>
      <c r="R1554" s="3">
        <v>6668.8</v>
      </c>
      <c r="S1554" s="3">
        <v>78567</v>
      </c>
      <c r="T1554" s="3">
        <v>0</v>
      </c>
      <c r="U1554" s="3">
        <v>0</v>
      </c>
      <c r="V1554" s="3">
        <v>0</v>
      </c>
      <c r="W1554">
        <v>838</v>
      </c>
      <c r="X1554">
        <v>751</v>
      </c>
      <c r="Y1554" s="16">
        <v>-2.1608150978223799</v>
      </c>
      <c r="Z1554" s="17">
        <v>0.33998994825670498</v>
      </c>
      <c r="AA1554" s="7" t="str">
        <f t="shared" si="28"/>
        <v>CSTA C</v>
      </c>
      <c r="AB1554">
        <v>1553</v>
      </c>
      <c r="AC1554" t="s">
        <v>4737</v>
      </c>
      <c r="AD1554">
        <v>838</v>
      </c>
    </row>
    <row r="1555" spans="1:30">
      <c r="A1555" t="s">
        <v>3705</v>
      </c>
      <c r="B1555" t="s">
        <v>3706</v>
      </c>
      <c r="C1555" s="10" t="s">
        <v>3707</v>
      </c>
      <c r="D1555" t="s">
        <v>5375</v>
      </c>
      <c r="E1555" s="3">
        <v>1554200</v>
      </c>
      <c r="F1555" s="3">
        <v>4039500</v>
      </c>
      <c r="G1555" s="3">
        <v>2217900</v>
      </c>
      <c r="H1555" s="3">
        <v>10228000</v>
      </c>
      <c r="I1555" s="3">
        <v>5866100</v>
      </c>
      <c r="J1555" s="3">
        <v>3560700</v>
      </c>
      <c r="K1555" s="3">
        <v>6498800</v>
      </c>
      <c r="L1555" s="3">
        <v>3998000</v>
      </c>
      <c r="M1555" s="3">
        <v>3033300</v>
      </c>
      <c r="N1555" s="3">
        <v>2727100</v>
      </c>
      <c r="O1555" s="3">
        <v>3272100</v>
      </c>
      <c r="P1555" s="3">
        <v>8861500</v>
      </c>
      <c r="Q1555" s="3">
        <v>3326400</v>
      </c>
      <c r="R1555" s="3">
        <v>627020</v>
      </c>
      <c r="S1555" s="3">
        <v>5070700</v>
      </c>
      <c r="T1555" s="3">
        <v>2136000</v>
      </c>
      <c r="U1555" s="3">
        <v>138940</v>
      </c>
      <c r="V1555" s="3">
        <v>5927400</v>
      </c>
      <c r="W1555">
        <v>1658</v>
      </c>
      <c r="X1555">
        <v>1561</v>
      </c>
      <c r="Y1555" s="16">
        <v>-1.3463625625911</v>
      </c>
      <c r="Z1555" s="17">
        <v>0.33654066404161698</v>
      </c>
      <c r="AA1555" s="7" t="str">
        <f t="shared" si="28"/>
        <v>IGHV4-</v>
      </c>
      <c r="AB1555">
        <v>1554</v>
      </c>
      <c r="AC1555" t="s">
        <v>5375</v>
      </c>
      <c r="AD1555">
        <v>1658</v>
      </c>
    </row>
    <row r="1556" spans="1:30">
      <c r="A1556" t="s">
        <v>2225</v>
      </c>
      <c r="B1556" t="s">
        <v>2226</v>
      </c>
      <c r="C1556" s="10" t="s">
        <v>2227</v>
      </c>
      <c r="D1556" t="s">
        <v>4928</v>
      </c>
      <c r="E1556" s="3">
        <v>0</v>
      </c>
      <c r="F1556" s="3">
        <v>0</v>
      </c>
      <c r="G1556" s="3">
        <v>26497</v>
      </c>
      <c r="H1556" s="3">
        <v>0</v>
      </c>
      <c r="I1556" s="3">
        <v>18182</v>
      </c>
      <c r="J1556" s="3">
        <v>0</v>
      </c>
      <c r="K1556" s="3">
        <v>0</v>
      </c>
      <c r="L1556" s="3">
        <v>0</v>
      </c>
      <c r="M1556" s="3">
        <v>0</v>
      </c>
      <c r="N1556" s="3">
        <v>0</v>
      </c>
      <c r="O1556" s="3">
        <v>0</v>
      </c>
      <c r="P1556" s="3">
        <v>41658</v>
      </c>
      <c r="Q1556" s="3">
        <v>0</v>
      </c>
      <c r="R1556" s="3">
        <v>0</v>
      </c>
      <c r="S1556" s="3">
        <v>95650</v>
      </c>
      <c r="T1556" s="3">
        <v>0</v>
      </c>
      <c r="U1556" s="3">
        <v>0</v>
      </c>
      <c r="V1556" s="3">
        <v>0</v>
      </c>
      <c r="W1556">
        <v>1037</v>
      </c>
      <c r="X1556">
        <v>950</v>
      </c>
      <c r="Y1556" s="16">
        <v>-2.64863055082377</v>
      </c>
      <c r="Z1556" s="17">
        <v>0.31780019566166001</v>
      </c>
      <c r="AA1556" s="7" t="str">
        <f t="shared" si="28"/>
        <v>NVL Is</v>
      </c>
      <c r="AB1556">
        <v>1555</v>
      </c>
      <c r="AC1556" t="s">
        <v>4928</v>
      </c>
      <c r="AD1556">
        <v>1037</v>
      </c>
    </row>
    <row r="1557" spans="1:30">
      <c r="A1557" t="s">
        <v>2065</v>
      </c>
      <c r="B1557" t="s">
        <v>2066</v>
      </c>
      <c r="C1557" s="10" t="s">
        <v>2067</v>
      </c>
      <c r="D1557" t="s">
        <v>4860</v>
      </c>
      <c r="E1557" s="3">
        <v>660270</v>
      </c>
      <c r="F1557" s="3">
        <v>348890</v>
      </c>
      <c r="G1557" s="3">
        <v>219900</v>
      </c>
      <c r="H1557" s="3">
        <v>246520</v>
      </c>
      <c r="I1557" s="3">
        <v>147460</v>
      </c>
      <c r="J1557" s="3">
        <v>292250</v>
      </c>
      <c r="K1557" s="3">
        <v>220490</v>
      </c>
      <c r="L1557" s="3">
        <v>339930</v>
      </c>
      <c r="M1557" s="3">
        <v>88866</v>
      </c>
      <c r="N1557" s="3">
        <v>412200</v>
      </c>
      <c r="O1557" s="3">
        <v>135920</v>
      </c>
      <c r="P1557" s="3">
        <v>979270</v>
      </c>
      <c r="Q1557" s="3">
        <v>335390</v>
      </c>
      <c r="R1557" s="3">
        <v>0</v>
      </c>
      <c r="S1557" s="3">
        <v>648030</v>
      </c>
      <c r="T1557" s="3">
        <v>0</v>
      </c>
      <c r="U1557" s="3">
        <v>658900</v>
      </c>
      <c r="V1557" s="3">
        <v>441190</v>
      </c>
      <c r="W1557">
        <v>967</v>
      </c>
      <c r="X1557">
        <v>880</v>
      </c>
      <c r="Y1557" s="16">
        <v>-1.5177384110450201</v>
      </c>
      <c r="Z1557" s="17">
        <v>0.685320362840111</v>
      </c>
      <c r="AA1557" s="7" t="str">
        <f t="shared" si="28"/>
        <v>PCMTD1</v>
      </c>
      <c r="AB1557">
        <v>1556</v>
      </c>
      <c r="AC1557" t="s">
        <v>4860</v>
      </c>
      <c r="AD1557">
        <v>967</v>
      </c>
    </row>
    <row r="1558" spans="1:30">
      <c r="A1558" t="s">
        <v>1255</v>
      </c>
      <c r="B1558" t="s">
        <v>1255</v>
      </c>
      <c r="C1558" s="10" t="s">
        <v>1256</v>
      </c>
      <c r="D1558" t="s">
        <v>4275</v>
      </c>
      <c r="E1558" s="3">
        <v>35126</v>
      </c>
      <c r="F1558" s="3">
        <v>0</v>
      </c>
      <c r="G1558" s="3">
        <v>0</v>
      </c>
      <c r="H1558" s="3">
        <v>26825</v>
      </c>
      <c r="I1558" s="3">
        <v>0</v>
      </c>
      <c r="J1558" s="3">
        <v>0</v>
      </c>
      <c r="K1558" s="3">
        <v>0</v>
      </c>
      <c r="L1558" s="3">
        <v>0</v>
      </c>
      <c r="M1558" s="3">
        <v>0</v>
      </c>
      <c r="N1558" s="3">
        <v>32924</v>
      </c>
      <c r="O1558" s="3">
        <v>0</v>
      </c>
      <c r="P1558" s="3">
        <v>0</v>
      </c>
      <c r="Q1558" s="3">
        <v>96320</v>
      </c>
      <c r="R1558" s="3">
        <v>0</v>
      </c>
      <c r="S1558" s="3">
        <v>0</v>
      </c>
      <c r="T1558" s="3">
        <v>0</v>
      </c>
      <c r="U1558" s="3">
        <v>0</v>
      </c>
      <c r="V1558" s="3">
        <v>0</v>
      </c>
      <c r="W1558">
        <v>613</v>
      </c>
      <c r="X1558">
        <v>528</v>
      </c>
      <c r="Y1558" s="16">
        <v>-2.5937332955659702</v>
      </c>
      <c r="Z1558" s="17">
        <v>0.31920214799471403</v>
      </c>
      <c r="AA1558" s="7" t="str">
        <f t="shared" si="28"/>
        <v>SERPIN</v>
      </c>
      <c r="AB1558">
        <v>1557</v>
      </c>
      <c r="AC1558" t="s">
        <v>4275</v>
      </c>
      <c r="AD1558">
        <v>613</v>
      </c>
    </row>
    <row r="1559" spans="1:30">
      <c r="A1559" t="s">
        <v>3446</v>
      </c>
      <c r="B1559" t="s">
        <v>3447</v>
      </c>
      <c r="C1559" s="10" t="s">
        <v>3448</v>
      </c>
      <c r="D1559" t="s">
        <v>5387</v>
      </c>
      <c r="E1559" s="3">
        <v>0</v>
      </c>
      <c r="F1559" s="3">
        <v>156590</v>
      </c>
      <c r="G1559" s="3">
        <v>30560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  <c r="M1559" s="3">
        <v>0</v>
      </c>
      <c r="N1559" s="3">
        <v>0</v>
      </c>
      <c r="O1559" s="3">
        <v>194130</v>
      </c>
      <c r="P1559" s="3">
        <v>12763</v>
      </c>
      <c r="Q1559" s="3">
        <v>0</v>
      </c>
      <c r="R1559" s="3">
        <v>0</v>
      </c>
      <c r="S1559" s="3">
        <v>0</v>
      </c>
      <c r="T1559" s="3">
        <v>0</v>
      </c>
      <c r="U1559" s="3">
        <v>0</v>
      </c>
      <c r="V1559" s="3">
        <v>0</v>
      </c>
      <c r="W1559">
        <v>1550</v>
      </c>
      <c r="X1559">
        <v>1454</v>
      </c>
      <c r="Y1559" s="16">
        <v>-2.5343905696498399</v>
      </c>
      <c r="Z1559" s="17">
        <v>0.33734877386220702</v>
      </c>
      <c r="AA1559" s="7" t="str">
        <f t="shared" si="28"/>
        <v>GPATCH</v>
      </c>
      <c r="AB1559">
        <v>1558</v>
      </c>
      <c r="AC1559" t="s">
        <v>5387</v>
      </c>
      <c r="AD1559">
        <v>1550</v>
      </c>
    </row>
    <row r="1560" spans="1:30">
      <c r="A1560" t="s">
        <v>361</v>
      </c>
      <c r="B1560" t="s">
        <v>362</v>
      </c>
      <c r="C1560" s="10" t="s">
        <v>363</v>
      </c>
      <c r="D1560" t="s">
        <v>4180</v>
      </c>
      <c r="E1560" s="3">
        <v>228860</v>
      </c>
      <c r="F1560" s="3">
        <v>0</v>
      </c>
      <c r="G1560" s="3">
        <v>0</v>
      </c>
      <c r="H1560" s="3">
        <v>428220</v>
      </c>
      <c r="I1560" s="3">
        <v>122000</v>
      </c>
      <c r="J1560" s="3">
        <v>0</v>
      </c>
      <c r="K1560" s="3">
        <v>20144</v>
      </c>
      <c r="L1560" s="3">
        <v>0</v>
      </c>
      <c r="M1560" s="3">
        <v>0</v>
      </c>
      <c r="N1560" s="3">
        <v>87921</v>
      </c>
      <c r="O1560" s="3">
        <v>49949</v>
      </c>
      <c r="P1560" s="3">
        <v>0</v>
      </c>
      <c r="Q1560" s="3">
        <v>76165</v>
      </c>
      <c r="R1560" s="3">
        <v>65862</v>
      </c>
      <c r="S1560" s="3">
        <v>19583</v>
      </c>
      <c r="T1560" s="3">
        <v>42311</v>
      </c>
      <c r="U1560" s="3">
        <v>39757</v>
      </c>
      <c r="V1560" s="3">
        <v>0</v>
      </c>
      <c r="W1560">
        <v>235</v>
      </c>
      <c r="X1560">
        <v>152</v>
      </c>
      <c r="Y1560" s="16">
        <v>-1.53634481909353</v>
      </c>
      <c r="Z1560" s="17">
        <v>0.559782710576605</v>
      </c>
      <c r="AA1560" s="7" t="str">
        <f t="shared" si="28"/>
        <v>LUC7L2</v>
      </c>
      <c r="AB1560">
        <v>1559</v>
      </c>
      <c r="AC1560" t="s">
        <v>4180</v>
      </c>
      <c r="AD1560">
        <v>235</v>
      </c>
    </row>
    <row r="1561" spans="1:30">
      <c r="A1561" t="s">
        <v>2847</v>
      </c>
      <c r="B1561" t="s">
        <v>2847</v>
      </c>
      <c r="C1561" s="10" t="s">
        <v>2848</v>
      </c>
      <c r="D1561" t="s">
        <v>5167</v>
      </c>
      <c r="E1561" s="3">
        <v>78549</v>
      </c>
      <c r="F1561" s="3">
        <v>302920</v>
      </c>
      <c r="G1561" s="3">
        <v>206670</v>
      </c>
      <c r="H1561" s="3">
        <v>467850</v>
      </c>
      <c r="I1561" s="3">
        <v>1750900</v>
      </c>
      <c r="J1561" s="3">
        <v>1927100</v>
      </c>
      <c r="K1561" s="3">
        <v>568160</v>
      </c>
      <c r="L1561" s="3">
        <v>832380</v>
      </c>
      <c r="M1561" s="3">
        <v>406050</v>
      </c>
      <c r="N1561" s="3">
        <v>255230</v>
      </c>
      <c r="O1561" s="3">
        <v>267270</v>
      </c>
      <c r="P1561" s="3">
        <v>0</v>
      </c>
      <c r="Q1561" s="3">
        <v>620890</v>
      </c>
      <c r="R1561" s="3">
        <v>675510</v>
      </c>
      <c r="S1561" s="3">
        <v>676240</v>
      </c>
      <c r="T1561" s="3">
        <v>298000</v>
      </c>
      <c r="U1561" s="3">
        <v>0</v>
      </c>
      <c r="V1561" s="3">
        <v>673870</v>
      </c>
      <c r="W1561">
        <v>1299</v>
      </c>
      <c r="X1561">
        <v>1207</v>
      </c>
      <c r="Y1561" s="16">
        <v>-1.8120035359667801</v>
      </c>
      <c r="Z1561" s="17">
        <v>0.62627068859608304</v>
      </c>
      <c r="AA1561" s="7" t="str">
        <f t="shared" si="28"/>
        <v>ILF3 i</v>
      </c>
      <c r="AB1561">
        <v>1560</v>
      </c>
      <c r="AC1561" t="s">
        <v>5167</v>
      </c>
      <c r="AD1561">
        <v>1299</v>
      </c>
    </row>
    <row r="1562" spans="1:30">
      <c r="A1562" t="s">
        <v>3852</v>
      </c>
      <c r="B1562" t="s">
        <v>3853</v>
      </c>
      <c r="C1562" s="10" t="s">
        <v>3854</v>
      </c>
      <c r="D1562" t="s">
        <v>5531</v>
      </c>
      <c r="E1562" s="3">
        <v>0</v>
      </c>
      <c r="F1562" s="3">
        <v>0</v>
      </c>
      <c r="G1562" s="3">
        <v>0</v>
      </c>
      <c r="H1562" s="3">
        <v>0</v>
      </c>
      <c r="I1562" s="3">
        <v>2259.3000000000002</v>
      </c>
      <c r="J1562" s="3">
        <v>0</v>
      </c>
      <c r="K1562" s="3">
        <v>0</v>
      </c>
      <c r="L1562" s="3">
        <v>0</v>
      </c>
      <c r="M1562" s="3">
        <v>0</v>
      </c>
      <c r="N1562" s="3">
        <v>0</v>
      </c>
      <c r="O1562" s="3">
        <v>0</v>
      </c>
      <c r="P1562" s="3">
        <v>31124</v>
      </c>
      <c r="Q1562" s="3">
        <v>0</v>
      </c>
      <c r="R1562" s="3">
        <v>0</v>
      </c>
      <c r="S1562" s="3">
        <v>168980</v>
      </c>
      <c r="T1562" s="3">
        <v>0</v>
      </c>
      <c r="U1562" s="3">
        <v>0</v>
      </c>
      <c r="V1562" s="3">
        <v>0</v>
      </c>
      <c r="W1562">
        <v>1719</v>
      </c>
      <c r="X1562">
        <v>1621</v>
      </c>
      <c r="Y1562" s="16">
        <v>-2.7153721403396101</v>
      </c>
      <c r="Z1562" s="17">
        <v>0.323330789873229</v>
      </c>
      <c r="AA1562" s="7" t="str">
        <f t="shared" si="28"/>
        <v>JUP cD</v>
      </c>
      <c r="AB1562">
        <v>1561</v>
      </c>
      <c r="AC1562" t="s">
        <v>5531</v>
      </c>
      <c r="AD1562">
        <v>1719</v>
      </c>
    </row>
    <row r="1563" spans="1:30">
      <c r="A1563" t="s">
        <v>440</v>
      </c>
      <c r="B1563" t="s">
        <v>440</v>
      </c>
      <c r="C1563" s="10" t="s">
        <v>441</v>
      </c>
      <c r="D1563" t="s">
        <v>4213</v>
      </c>
      <c r="E1563" s="3">
        <v>0</v>
      </c>
      <c r="F1563" s="3">
        <v>0</v>
      </c>
      <c r="G1563" s="3">
        <v>134240</v>
      </c>
      <c r="H1563" s="3">
        <v>0</v>
      </c>
      <c r="I1563" s="3">
        <v>0</v>
      </c>
      <c r="J1563" s="3">
        <v>0</v>
      </c>
      <c r="K1563" s="3">
        <v>860340</v>
      </c>
      <c r="L1563" s="3">
        <v>224170</v>
      </c>
      <c r="M1563" s="3">
        <v>345070</v>
      </c>
      <c r="N1563" s="3">
        <v>0</v>
      </c>
      <c r="O1563" s="3">
        <v>12732</v>
      </c>
      <c r="P1563" s="3">
        <v>213880</v>
      </c>
      <c r="Q1563" s="3">
        <v>0</v>
      </c>
      <c r="R1563" s="3">
        <v>0</v>
      </c>
      <c r="S1563" s="3">
        <v>0</v>
      </c>
      <c r="T1563" s="3">
        <v>0</v>
      </c>
      <c r="U1563" s="3">
        <v>0</v>
      </c>
      <c r="V1563" s="3">
        <v>0</v>
      </c>
      <c r="W1563">
        <v>271</v>
      </c>
      <c r="X1563">
        <v>188</v>
      </c>
      <c r="Y1563" s="16">
        <v>-2.5571022496536502</v>
      </c>
      <c r="Z1563" s="17">
        <v>0.33848020779992299</v>
      </c>
      <c r="AA1563" s="7" t="str">
        <f t="shared" si="28"/>
        <v xml:space="preserve">MS4A1 </v>
      </c>
      <c r="AB1563">
        <v>1562</v>
      </c>
      <c r="AC1563" t="s">
        <v>6117</v>
      </c>
      <c r="AD1563">
        <v>271</v>
      </c>
    </row>
    <row r="1564" spans="1:30">
      <c r="A1564" t="s">
        <v>1875</v>
      </c>
      <c r="B1564" t="s">
        <v>1875</v>
      </c>
      <c r="C1564" s="10" t="s">
        <v>1876</v>
      </c>
      <c r="D1564" t="s">
        <v>4575</v>
      </c>
      <c r="E1564" s="3">
        <v>0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15639</v>
      </c>
      <c r="L1564" s="3">
        <v>49452</v>
      </c>
      <c r="M1564" s="3">
        <v>0</v>
      </c>
      <c r="N1564" s="3">
        <v>8207.5</v>
      </c>
      <c r="O1564" s="3">
        <v>0</v>
      </c>
      <c r="P1564" s="3">
        <v>17256</v>
      </c>
      <c r="Q1564" s="3">
        <v>11045</v>
      </c>
      <c r="R1564" s="3">
        <v>0</v>
      </c>
      <c r="S1564" s="3">
        <v>0</v>
      </c>
      <c r="T1564" s="3">
        <v>0</v>
      </c>
      <c r="U1564" s="3">
        <v>0</v>
      </c>
      <c r="V1564" s="3">
        <v>0</v>
      </c>
      <c r="W1564">
        <v>883</v>
      </c>
      <c r="X1564">
        <v>796</v>
      </c>
      <c r="Y1564" s="16">
        <v>-2.75145521250169</v>
      </c>
      <c r="Z1564" s="17">
        <v>0.17284846857873101</v>
      </c>
      <c r="AA1564" s="7" t="str">
        <f t="shared" si="28"/>
        <v>C3orf3</v>
      </c>
      <c r="AB1564">
        <v>1563</v>
      </c>
      <c r="AC1564" t="s">
        <v>4575</v>
      </c>
      <c r="AD1564">
        <v>883</v>
      </c>
    </row>
    <row r="1565" spans="1:30">
      <c r="A1565" t="s">
        <v>833</v>
      </c>
      <c r="B1565" t="s">
        <v>834</v>
      </c>
      <c r="C1565" s="10" t="s">
        <v>835</v>
      </c>
      <c r="D1565" t="s">
        <v>4365</v>
      </c>
      <c r="E1565" s="3">
        <v>476230</v>
      </c>
      <c r="F1565" s="3">
        <v>1267400</v>
      </c>
      <c r="G1565" s="3">
        <v>89582</v>
      </c>
      <c r="H1565" s="3">
        <v>326590</v>
      </c>
      <c r="I1565" s="3">
        <v>80863</v>
      </c>
      <c r="J1565" s="3">
        <v>175540</v>
      </c>
      <c r="K1565" s="3">
        <v>1276800</v>
      </c>
      <c r="L1565" s="3">
        <v>946180</v>
      </c>
      <c r="M1565" s="3">
        <v>66853</v>
      </c>
      <c r="N1565" s="3">
        <v>855790</v>
      </c>
      <c r="O1565" s="3">
        <v>124050</v>
      </c>
      <c r="P1565" s="3">
        <v>87374</v>
      </c>
      <c r="Q1565" s="3">
        <v>2274200</v>
      </c>
      <c r="R1565" s="3">
        <v>54718</v>
      </c>
      <c r="S1565" s="3">
        <v>33779</v>
      </c>
      <c r="T1565" s="3">
        <v>1042800</v>
      </c>
      <c r="U1565" s="3">
        <v>698560</v>
      </c>
      <c r="V1565" s="3">
        <v>0</v>
      </c>
      <c r="W1565">
        <v>433</v>
      </c>
      <c r="X1565">
        <v>349</v>
      </c>
      <c r="Y1565" s="16">
        <v>-1.68845989507649</v>
      </c>
      <c r="Z1565" s="17">
        <v>0.58230061697246405</v>
      </c>
      <c r="AA1565" s="7" t="str">
        <f t="shared" si="28"/>
        <v>HNRNPH</v>
      </c>
      <c r="AB1565">
        <v>1564</v>
      </c>
      <c r="AC1565" t="s">
        <v>4365</v>
      </c>
      <c r="AD1565">
        <v>433</v>
      </c>
    </row>
    <row r="1566" spans="1:30">
      <c r="A1566" t="s">
        <v>2700</v>
      </c>
      <c r="B1566" t="s">
        <v>2700</v>
      </c>
      <c r="C1566" s="10" t="s">
        <v>2701</v>
      </c>
      <c r="D1566" t="s">
        <v>5108</v>
      </c>
      <c r="E1566" s="3">
        <v>569490</v>
      </c>
      <c r="F1566" s="3">
        <v>0</v>
      </c>
      <c r="G1566" s="3">
        <v>274240</v>
      </c>
      <c r="H1566" s="3">
        <v>409750</v>
      </c>
      <c r="I1566" s="3">
        <v>0</v>
      </c>
      <c r="J1566" s="3">
        <v>749270</v>
      </c>
      <c r="K1566" s="3">
        <v>388500</v>
      </c>
      <c r="L1566" s="3">
        <v>0</v>
      </c>
      <c r="M1566" s="3">
        <v>165410</v>
      </c>
      <c r="N1566" s="3">
        <v>0</v>
      </c>
      <c r="O1566" s="3">
        <v>3562.8</v>
      </c>
      <c r="P1566" s="3">
        <v>1406000</v>
      </c>
      <c r="Q1566" s="3">
        <v>194550</v>
      </c>
      <c r="R1566" s="3">
        <v>0</v>
      </c>
      <c r="S1566" s="3">
        <v>201210</v>
      </c>
      <c r="T1566" s="3">
        <v>208810</v>
      </c>
      <c r="U1566" s="3">
        <v>0</v>
      </c>
      <c r="V1566" s="3">
        <v>0</v>
      </c>
      <c r="W1566">
        <v>1235</v>
      </c>
      <c r="X1566">
        <v>1144</v>
      </c>
      <c r="Y1566" s="16">
        <v>-2.6777505517297402</v>
      </c>
      <c r="Z1566" s="17">
        <v>0.50789227768407197</v>
      </c>
      <c r="AA1566" s="7" t="str">
        <f t="shared" si="28"/>
        <v>C5orf4</v>
      </c>
      <c r="AB1566">
        <v>1565</v>
      </c>
      <c r="AC1566" t="s">
        <v>5108</v>
      </c>
      <c r="AD1566">
        <v>1235</v>
      </c>
    </row>
    <row r="1567" spans="1:30">
      <c r="A1567" t="s">
        <v>580</v>
      </c>
      <c r="B1567" t="s">
        <v>580</v>
      </c>
      <c r="C1567" s="10" t="s">
        <v>581</v>
      </c>
      <c r="D1567" t="s">
        <v>4269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0</v>
      </c>
      <c r="K1567" s="3">
        <v>0</v>
      </c>
      <c r="L1567" s="3">
        <v>0</v>
      </c>
      <c r="M1567" s="3">
        <v>0</v>
      </c>
      <c r="N1567" s="3">
        <v>0</v>
      </c>
      <c r="O1567" s="3">
        <v>0</v>
      </c>
      <c r="P1567" s="3">
        <v>0</v>
      </c>
      <c r="Q1567" s="3">
        <v>0</v>
      </c>
      <c r="R1567" s="3">
        <v>26036</v>
      </c>
      <c r="S1567" s="3">
        <v>37407</v>
      </c>
      <c r="T1567" s="3">
        <v>0</v>
      </c>
      <c r="U1567" s="3">
        <v>0</v>
      </c>
      <c r="V1567" s="3">
        <v>0</v>
      </c>
      <c r="W1567">
        <v>331</v>
      </c>
      <c r="X1567">
        <v>247</v>
      </c>
      <c r="Y1567" s="16">
        <v>-2.3098734744034801</v>
      </c>
      <c r="Z1567" s="17">
        <v>0.31636928360689998</v>
      </c>
      <c r="AA1567" s="7" t="str">
        <f t="shared" si="28"/>
        <v>YTHDC2</v>
      </c>
      <c r="AB1567">
        <v>1566</v>
      </c>
      <c r="AC1567" t="s">
        <v>4269</v>
      </c>
      <c r="AD1567">
        <v>331</v>
      </c>
    </row>
    <row r="1568" spans="1:30">
      <c r="A1568" t="s">
        <v>3119</v>
      </c>
      <c r="B1568" t="s">
        <v>3120</v>
      </c>
      <c r="C1568" s="10" t="s">
        <v>3121</v>
      </c>
      <c r="D1568" t="s">
        <v>5267</v>
      </c>
      <c r="E1568" s="3">
        <v>0</v>
      </c>
      <c r="F1568" s="3">
        <v>0</v>
      </c>
      <c r="G1568" s="3">
        <v>0</v>
      </c>
      <c r="H1568" s="3">
        <v>14374</v>
      </c>
      <c r="I1568" s="3">
        <v>35983</v>
      </c>
      <c r="J1568" s="3">
        <v>28922</v>
      </c>
      <c r="K1568" s="3">
        <v>11525</v>
      </c>
      <c r="L1568" s="3">
        <v>0</v>
      </c>
      <c r="M1568" s="3">
        <v>0</v>
      </c>
      <c r="N1568" s="3">
        <v>0</v>
      </c>
      <c r="O1568" s="3">
        <v>0</v>
      </c>
      <c r="P1568" s="3">
        <v>0</v>
      </c>
      <c r="Q1568" s="3">
        <v>61346</v>
      </c>
      <c r="R1568" s="3">
        <v>37042</v>
      </c>
      <c r="S1568" s="3">
        <v>93647</v>
      </c>
      <c r="T1568" s="3">
        <v>8588.7999999999993</v>
      </c>
      <c r="U1568" s="3">
        <v>0</v>
      </c>
      <c r="V1568" s="3">
        <v>0</v>
      </c>
      <c r="W1568">
        <v>1412</v>
      </c>
      <c r="X1568">
        <v>1320</v>
      </c>
      <c r="Y1568" s="16">
        <v>-2.2433253797946899</v>
      </c>
      <c r="Z1568" s="17">
        <v>0.45144716584149502</v>
      </c>
      <c r="AA1568" s="7" t="str">
        <f t="shared" si="28"/>
        <v>ZC3HAV</v>
      </c>
      <c r="AB1568">
        <v>1567</v>
      </c>
      <c r="AC1568" t="s">
        <v>5267</v>
      </c>
      <c r="AD1568">
        <v>1412</v>
      </c>
    </row>
    <row r="1569" spans="1:30">
      <c r="A1569" t="s">
        <v>345</v>
      </c>
      <c r="B1569" t="s">
        <v>346</v>
      </c>
      <c r="C1569" s="10" t="s">
        <v>347</v>
      </c>
      <c r="D1569" t="s">
        <v>4173</v>
      </c>
      <c r="E1569" s="3">
        <v>0</v>
      </c>
      <c r="F1569" s="3">
        <v>0</v>
      </c>
      <c r="G1569" s="3">
        <v>42656</v>
      </c>
      <c r="H1569" s="3">
        <v>6485.2</v>
      </c>
      <c r="I1569" s="3">
        <v>0</v>
      </c>
      <c r="J1569" s="3">
        <v>0</v>
      </c>
      <c r="K1569" s="3">
        <v>13848</v>
      </c>
      <c r="L1569" s="3">
        <v>19771</v>
      </c>
      <c r="M1569" s="3">
        <v>0</v>
      </c>
      <c r="N1569" s="3">
        <v>8728.7000000000007</v>
      </c>
      <c r="O1569" s="3">
        <v>13428</v>
      </c>
      <c r="P1569" s="3">
        <v>0</v>
      </c>
      <c r="Q1569" s="3">
        <v>18353</v>
      </c>
      <c r="R1569" s="3">
        <v>13518</v>
      </c>
      <c r="S1569" s="3">
        <v>0</v>
      </c>
      <c r="T1569" s="3">
        <v>0</v>
      </c>
      <c r="U1569" s="3">
        <v>19731</v>
      </c>
      <c r="V1569" s="3">
        <v>0</v>
      </c>
      <c r="W1569">
        <v>228</v>
      </c>
      <c r="X1569">
        <v>145</v>
      </c>
      <c r="Y1569" s="16">
        <v>-1.6924211612532301</v>
      </c>
      <c r="Z1569" s="17">
        <v>0.47285814420672001</v>
      </c>
      <c r="AA1569" s="7" t="str">
        <f t="shared" si="28"/>
        <v>ATP1A1</v>
      </c>
      <c r="AB1569">
        <v>1568</v>
      </c>
      <c r="AC1569" t="s">
        <v>4173</v>
      </c>
      <c r="AD1569">
        <v>228</v>
      </c>
    </row>
    <row r="1570" spans="1:30">
      <c r="A1570" t="s">
        <v>3084</v>
      </c>
      <c r="B1570" t="s">
        <v>3085</v>
      </c>
      <c r="C1570" s="10" t="s">
        <v>3086</v>
      </c>
      <c r="D1570" t="s">
        <v>5255</v>
      </c>
      <c r="E1570" s="3">
        <v>0</v>
      </c>
      <c r="F1570" s="3">
        <v>0</v>
      </c>
      <c r="G1570" s="3">
        <v>0</v>
      </c>
      <c r="H1570" s="3">
        <v>0</v>
      </c>
      <c r="I1570" s="3">
        <v>157690</v>
      </c>
      <c r="J1570" s="3">
        <v>0</v>
      </c>
      <c r="K1570" s="3">
        <v>0</v>
      </c>
      <c r="L1570" s="3">
        <v>0</v>
      </c>
      <c r="M1570" s="3">
        <v>0</v>
      </c>
      <c r="N1570" s="3">
        <v>0</v>
      </c>
      <c r="O1570" s="3">
        <v>0</v>
      </c>
      <c r="P1570" s="3">
        <v>0</v>
      </c>
      <c r="Q1570" s="3">
        <v>0</v>
      </c>
      <c r="R1570" s="3">
        <v>86063</v>
      </c>
      <c r="S1570" s="3">
        <v>12663</v>
      </c>
      <c r="T1570" s="3">
        <v>0</v>
      </c>
      <c r="U1570" s="3">
        <v>0</v>
      </c>
      <c r="V1570" s="3">
        <v>0</v>
      </c>
      <c r="W1570">
        <v>1397</v>
      </c>
      <c r="X1570">
        <v>1305</v>
      </c>
      <c r="Y1570" s="16">
        <v>-2.3369061875203498</v>
      </c>
      <c r="Z1570" s="17">
        <v>0.328636328823872</v>
      </c>
      <c r="AA1570" s="7" t="str">
        <f t="shared" si="28"/>
        <v>BYSL B</v>
      </c>
      <c r="AB1570">
        <v>1569</v>
      </c>
      <c r="AC1570" t="s">
        <v>5255</v>
      </c>
      <c r="AD1570">
        <v>1397</v>
      </c>
    </row>
    <row r="1571" spans="1:30">
      <c r="A1571" t="s">
        <v>257</v>
      </c>
      <c r="B1571" t="s">
        <v>258</v>
      </c>
      <c r="C1571" s="10" t="s">
        <v>259</v>
      </c>
      <c r="D1571" t="s">
        <v>4139</v>
      </c>
      <c r="E1571" s="3">
        <v>104580</v>
      </c>
      <c r="F1571" s="3">
        <v>166300</v>
      </c>
      <c r="G1571" s="3">
        <v>40618</v>
      </c>
      <c r="H1571" s="3">
        <v>0</v>
      </c>
      <c r="I1571" s="3">
        <v>0</v>
      </c>
      <c r="J1571" s="3">
        <v>0</v>
      </c>
      <c r="K1571" s="3">
        <v>71104</v>
      </c>
      <c r="L1571" s="3">
        <v>0</v>
      </c>
      <c r="M1571" s="3">
        <v>69770</v>
      </c>
      <c r="N1571" s="3">
        <v>33867</v>
      </c>
      <c r="O1571" s="3">
        <v>20217</v>
      </c>
      <c r="P1571" s="3">
        <v>67666</v>
      </c>
      <c r="Q1571" s="3">
        <v>0</v>
      </c>
      <c r="R1571" s="3">
        <v>0</v>
      </c>
      <c r="S1571" s="3">
        <v>24954</v>
      </c>
      <c r="T1571" s="3">
        <v>0</v>
      </c>
      <c r="U1571" s="3">
        <v>0</v>
      </c>
      <c r="V1571" s="3">
        <v>60846</v>
      </c>
      <c r="W1571">
        <v>191</v>
      </c>
      <c r="X1571">
        <v>108</v>
      </c>
      <c r="Y1571" s="16">
        <v>-2.03637520632696</v>
      </c>
      <c r="Z1571" s="17">
        <v>0.48847226933462501</v>
      </c>
      <c r="AA1571" s="7" t="str">
        <f t="shared" si="28"/>
        <v>ARPC1B</v>
      </c>
      <c r="AB1571">
        <v>1570</v>
      </c>
      <c r="AC1571" t="s">
        <v>4139</v>
      </c>
      <c r="AD1571">
        <v>191</v>
      </c>
    </row>
    <row r="1572" spans="1:30">
      <c r="A1572" t="s">
        <v>397</v>
      </c>
      <c r="B1572" t="s">
        <v>397</v>
      </c>
      <c r="C1572" s="10" t="s">
        <v>398</v>
      </c>
      <c r="D1572" t="s">
        <v>4195</v>
      </c>
      <c r="E1572" s="3">
        <v>1512500</v>
      </c>
      <c r="F1572" s="3">
        <v>5855900</v>
      </c>
      <c r="G1572" s="3">
        <v>0</v>
      </c>
      <c r="H1572" s="3">
        <v>1258600</v>
      </c>
      <c r="I1572" s="3">
        <v>3226000</v>
      </c>
      <c r="J1572" s="3">
        <v>72168</v>
      </c>
      <c r="K1572" s="3">
        <v>27945</v>
      </c>
      <c r="L1572" s="3">
        <v>3221700</v>
      </c>
      <c r="M1572" s="3">
        <v>42433</v>
      </c>
      <c r="N1572" s="3">
        <v>111510</v>
      </c>
      <c r="O1572" s="3">
        <v>3634600</v>
      </c>
      <c r="P1572" s="3">
        <v>202930</v>
      </c>
      <c r="Q1572" s="3">
        <v>290240</v>
      </c>
      <c r="R1572" s="3">
        <v>2907200</v>
      </c>
      <c r="S1572" s="3">
        <v>295280</v>
      </c>
      <c r="T1572" s="3">
        <v>32424</v>
      </c>
      <c r="U1572" s="3">
        <v>2002700</v>
      </c>
      <c r="V1572" s="3">
        <v>145760</v>
      </c>
      <c r="W1572">
        <v>252</v>
      </c>
      <c r="X1572">
        <v>169</v>
      </c>
      <c r="Y1572" s="16">
        <v>-1.30626030549939</v>
      </c>
      <c r="Z1572" s="17">
        <v>0.466601078192319</v>
      </c>
      <c r="AA1572" s="7" t="str">
        <f t="shared" si="28"/>
        <v xml:space="preserve">DDX41 </v>
      </c>
      <c r="AB1572">
        <v>1571</v>
      </c>
      <c r="AC1572" t="s">
        <v>6118</v>
      </c>
      <c r="AD1572">
        <v>252</v>
      </c>
    </row>
    <row r="1573" spans="1:30">
      <c r="A1573" t="s">
        <v>930</v>
      </c>
      <c r="B1573" t="s">
        <v>930</v>
      </c>
      <c r="C1573" s="10" t="s">
        <v>931</v>
      </c>
      <c r="D1573" t="s">
        <v>4402</v>
      </c>
      <c r="E1573" s="3">
        <v>71023</v>
      </c>
      <c r="F1573" s="3">
        <v>19591</v>
      </c>
      <c r="G1573" s="3">
        <v>0</v>
      </c>
      <c r="H1573" s="3">
        <v>254890</v>
      </c>
      <c r="I1573" s="3">
        <v>0</v>
      </c>
      <c r="J1573" s="3">
        <v>264150</v>
      </c>
      <c r="K1573" s="3">
        <v>265420</v>
      </c>
      <c r="L1573" s="3">
        <v>0</v>
      </c>
      <c r="M1573" s="3">
        <v>0</v>
      </c>
      <c r="N1573" s="3">
        <v>41408</v>
      </c>
      <c r="O1573" s="3">
        <v>69142</v>
      </c>
      <c r="P1573" s="3">
        <v>63709</v>
      </c>
      <c r="Q1573" s="3">
        <v>33143</v>
      </c>
      <c r="R1573" s="3">
        <v>0</v>
      </c>
      <c r="S1573" s="3">
        <v>547120</v>
      </c>
      <c r="T1573" s="3">
        <v>48634</v>
      </c>
      <c r="U1573" s="3">
        <v>30223</v>
      </c>
      <c r="V1573" s="3">
        <v>0</v>
      </c>
      <c r="W1573">
        <v>472</v>
      </c>
      <c r="X1573">
        <v>388</v>
      </c>
      <c r="Y1573" s="16">
        <v>-2.0909911272253199</v>
      </c>
      <c r="Z1573" s="17">
        <v>0.46534201745175302</v>
      </c>
      <c r="AA1573" s="7" t="str">
        <f t="shared" si="28"/>
        <v xml:space="preserve">PRSS3 </v>
      </c>
      <c r="AB1573">
        <v>1572</v>
      </c>
      <c r="AC1573" t="s">
        <v>6119</v>
      </c>
      <c r="AD1573">
        <v>472</v>
      </c>
    </row>
    <row r="1574" spans="1:30">
      <c r="A1574" t="s">
        <v>2376</v>
      </c>
      <c r="B1574" t="s">
        <v>2376</v>
      </c>
      <c r="C1574" s="10" t="s">
        <v>2377</v>
      </c>
      <c r="D1574" t="s">
        <v>4984</v>
      </c>
      <c r="E1574" s="3">
        <v>0</v>
      </c>
      <c r="F1574" s="3">
        <v>0</v>
      </c>
      <c r="G1574" s="3">
        <v>0</v>
      </c>
      <c r="H1574" s="3">
        <v>0</v>
      </c>
      <c r="I1574" s="3">
        <v>5558.2</v>
      </c>
      <c r="J1574" s="3">
        <v>36747</v>
      </c>
      <c r="K1574" s="3">
        <v>0</v>
      </c>
      <c r="L1574" s="3">
        <v>0</v>
      </c>
      <c r="M1574" s="3">
        <v>0</v>
      </c>
      <c r="N1574" s="3">
        <v>0</v>
      </c>
      <c r="O1574" s="3">
        <v>0</v>
      </c>
      <c r="P1574" s="3">
        <v>0</v>
      </c>
      <c r="Q1574" s="3">
        <v>0</v>
      </c>
      <c r="R1574" s="3">
        <v>28905</v>
      </c>
      <c r="S1574" s="3">
        <v>40910</v>
      </c>
      <c r="T1574" s="3">
        <v>0</v>
      </c>
      <c r="U1574" s="3">
        <v>0</v>
      </c>
      <c r="V1574" s="3">
        <v>0</v>
      </c>
      <c r="W1574">
        <v>1101</v>
      </c>
      <c r="X1574">
        <v>1012</v>
      </c>
      <c r="Y1574" s="16">
        <v>-2.35653289477994</v>
      </c>
      <c r="Z1574" s="17">
        <v>0.31631324188069798</v>
      </c>
      <c r="AA1574" s="7" t="str">
        <f t="shared" si="28"/>
        <v xml:space="preserve">DHX37 </v>
      </c>
      <c r="AB1574">
        <v>1573</v>
      </c>
      <c r="AC1574" t="s">
        <v>6120</v>
      </c>
      <c r="AD1574">
        <v>1101</v>
      </c>
    </row>
    <row r="1575" spans="1:30">
      <c r="A1575" t="s">
        <v>1566</v>
      </c>
      <c r="B1575" t="s">
        <v>1566</v>
      </c>
      <c r="C1575" s="10" t="s">
        <v>1567</v>
      </c>
      <c r="D1575" t="s">
        <v>4654</v>
      </c>
      <c r="E1575" s="3">
        <v>1706300</v>
      </c>
      <c r="F1575" s="3">
        <v>538300</v>
      </c>
      <c r="G1575" s="3">
        <v>28273</v>
      </c>
      <c r="H1575" s="3">
        <v>251250</v>
      </c>
      <c r="I1575" s="3">
        <v>0</v>
      </c>
      <c r="J1575" s="3">
        <v>474860</v>
      </c>
      <c r="K1575" s="3">
        <v>250770</v>
      </c>
      <c r="L1575" s="3">
        <v>0</v>
      </c>
      <c r="M1575" s="3">
        <v>261010</v>
      </c>
      <c r="N1575" s="3">
        <v>253240</v>
      </c>
      <c r="O1575" s="3">
        <v>238810</v>
      </c>
      <c r="P1575" s="3">
        <v>224550</v>
      </c>
      <c r="Q1575" s="3">
        <v>518800</v>
      </c>
      <c r="R1575" s="3">
        <v>0</v>
      </c>
      <c r="S1575" s="3">
        <v>404110</v>
      </c>
      <c r="T1575" s="3">
        <v>231030</v>
      </c>
      <c r="U1575" s="3">
        <v>0</v>
      </c>
      <c r="V1575" s="3">
        <v>169400</v>
      </c>
      <c r="W1575">
        <v>745</v>
      </c>
      <c r="X1575">
        <v>660</v>
      </c>
      <c r="Y1575" s="16">
        <v>-2.1376573541266701</v>
      </c>
      <c r="Z1575" s="17">
        <v>0.53455453389560903</v>
      </c>
      <c r="AA1575" s="7" t="str">
        <f t="shared" si="28"/>
        <v>S100A9</v>
      </c>
      <c r="AB1575">
        <v>1574</v>
      </c>
      <c r="AC1575" t="s">
        <v>4654</v>
      </c>
      <c r="AD1575">
        <v>745</v>
      </c>
    </row>
    <row r="1576" spans="1:30">
      <c r="A1576" t="s">
        <v>302</v>
      </c>
      <c r="B1576" t="s">
        <v>302</v>
      </c>
      <c r="C1576" s="10" t="s">
        <v>303</v>
      </c>
      <c r="D1576" t="s">
        <v>4154</v>
      </c>
      <c r="E1576" s="3">
        <v>0</v>
      </c>
      <c r="F1576" s="3">
        <v>0</v>
      </c>
      <c r="G1576" s="3">
        <v>0</v>
      </c>
      <c r="H1576" s="3">
        <v>0</v>
      </c>
      <c r="I1576" s="3">
        <v>0</v>
      </c>
      <c r="J1576" s="3">
        <v>0</v>
      </c>
      <c r="K1576" s="3">
        <v>0</v>
      </c>
      <c r="L1576" s="3">
        <v>0</v>
      </c>
      <c r="M1576" s="3">
        <v>0</v>
      </c>
      <c r="N1576" s="3">
        <v>0</v>
      </c>
      <c r="O1576" s="3">
        <v>0</v>
      </c>
      <c r="P1576" s="3">
        <v>233750</v>
      </c>
      <c r="Q1576" s="3">
        <v>33563</v>
      </c>
      <c r="R1576" s="3">
        <v>0</v>
      </c>
      <c r="S1576" s="3">
        <v>0</v>
      </c>
      <c r="T1576" s="3">
        <v>0</v>
      </c>
      <c r="U1576" s="3">
        <v>0</v>
      </c>
      <c r="V1576" s="3">
        <v>0</v>
      </c>
      <c r="W1576">
        <v>209</v>
      </c>
      <c r="X1576">
        <v>126</v>
      </c>
      <c r="Y1576" s="16">
        <v>-2.81153181576467</v>
      </c>
      <c r="Z1576" s="17">
        <v>0.32499211366449998</v>
      </c>
      <c r="AA1576" s="7" t="str">
        <f t="shared" si="28"/>
        <v>PABPN1</v>
      </c>
      <c r="AB1576">
        <v>1575</v>
      </c>
      <c r="AC1576" t="s">
        <v>4154</v>
      </c>
      <c r="AD1576">
        <v>209</v>
      </c>
    </row>
    <row r="1577" spans="1:30">
      <c r="A1577" t="s">
        <v>2879</v>
      </c>
      <c r="B1577" t="s">
        <v>2879</v>
      </c>
      <c r="C1577" s="10" t="s">
        <v>2880</v>
      </c>
      <c r="D1577" t="s">
        <v>5179</v>
      </c>
      <c r="E1577" s="3">
        <v>124690</v>
      </c>
      <c r="F1577" s="3">
        <v>0</v>
      </c>
      <c r="G1577" s="3">
        <v>0</v>
      </c>
      <c r="H1577" s="3">
        <v>38381</v>
      </c>
      <c r="I1577" s="3">
        <v>24289</v>
      </c>
      <c r="J1577" s="3">
        <v>35558</v>
      </c>
      <c r="K1577" s="3">
        <v>0</v>
      </c>
      <c r="L1577" s="3">
        <v>0</v>
      </c>
      <c r="M1577" s="3">
        <v>22386</v>
      </c>
      <c r="N1577" s="3">
        <v>40079</v>
      </c>
      <c r="O1577" s="3">
        <v>0</v>
      </c>
      <c r="P1577" s="3">
        <v>60319</v>
      </c>
      <c r="Q1577" s="3">
        <v>0</v>
      </c>
      <c r="R1577" s="3">
        <v>0</v>
      </c>
      <c r="S1577" s="3">
        <v>75102</v>
      </c>
      <c r="T1577" s="3">
        <v>0</v>
      </c>
      <c r="U1577" s="3">
        <v>8819.5</v>
      </c>
      <c r="V1577" s="3">
        <v>0</v>
      </c>
      <c r="W1577">
        <v>1312</v>
      </c>
      <c r="X1577">
        <v>1220</v>
      </c>
      <c r="Y1577" s="16">
        <v>-2.1923869348959699</v>
      </c>
      <c r="Z1577" s="17">
        <v>0.45742867091286998</v>
      </c>
      <c r="AA1577" s="7" t="str">
        <f t="shared" si="28"/>
        <v xml:space="preserve">KIF14 </v>
      </c>
      <c r="AB1577">
        <v>1576</v>
      </c>
      <c r="AC1577" t="s">
        <v>6121</v>
      </c>
      <c r="AD1577">
        <v>1312</v>
      </c>
    </row>
    <row r="1578" spans="1:30">
      <c r="A1578" t="s">
        <v>3901</v>
      </c>
      <c r="B1578" t="s">
        <v>3901</v>
      </c>
      <c r="C1578" s="10" t="s">
        <v>3902</v>
      </c>
      <c r="D1578" t="s">
        <v>5545</v>
      </c>
      <c r="E1578" s="3">
        <v>0</v>
      </c>
      <c r="F1578" s="3">
        <v>0</v>
      </c>
      <c r="G1578" s="3">
        <v>0</v>
      </c>
      <c r="H1578" s="3">
        <v>0</v>
      </c>
      <c r="I1578" s="3">
        <v>0</v>
      </c>
      <c r="J1578" s="3">
        <v>75931</v>
      </c>
      <c r="K1578" s="3">
        <v>0</v>
      </c>
      <c r="L1578" s="3">
        <v>0</v>
      </c>
      <c r="M1578" s="3">
        <v>0</v>
      </c>
      <c r="N1578" s="3">
        <v>0</v>
      </c>
      <c r="O1578" s="3">
        <v>0</v>
      </c>
      <c r="P1578" s="3">
        <v>49864</v>
      </c>
      <c r="Q1578" s="3">
        <v>0</v>
      </c>
      <c r="R1578" s="3">
        <v>30845</v>
      </c>
      <c r="S1578" s="3">
        <v>0</v>
      </c>
      <c r="T1578" s="3">
        <v>0</v>
      </c>
      <c r="U1578" s="3">
        <v>0</v>
      </c>
      <c r="V1578" s="3">
        <v>0</v>
      </c>
      <c r="W1578">
        <v>1739</v>
      </c>
      <c r="X1578">
        <v>1641</v>
      </c>
      <c r="Y1578" s="16">
        <v>-2.4197433372047898</v>
      </c>
      <c r="Z1578" s="17">
        <v>0.31665646725544899</v>
      </c>
      <c r="AA1578" s="7" t="str">
        <f t="shared" si="28"/>
        <v>PES1 c</v>
      </c>
      <c r="AB1578">
        <v>1577</v>
      </c>
      <c r="AC1578" t="s">
        <v>5545</v>
      </c>
      <c r="AD1578">
        <v>1739</v>
      </c>
    </row>
    <row r="1579" spans="1:30">
      <c r="A1579" t="s">
        <v>3393</v>
      </c>
      <c r="B1579" t="s">
        <v>3393</v>
      </c>
      <c r="C1579" s="10" t="s">
        <v>3394</v>
      </c>
      <c r="D1579" t="s">
        <v>5370</v>
      </c>
      <c r="E1579" s="3">
        <v>0</v>
      </c>
      <c r="F1579" s="3">
        <v>0</v>
      </c>
      <c r="G1579" s="3">
        <v>0</v>
      </c>
      <c r="H1579" s="3">
        <v>13523</v>
      </c>
      <c r="I1579" s="3">
        <v>0</v>
      </c>
      <c r="J1579" s="3">
        <v>0</v>
      </c>
      <c r="K1579" s="3">
        <v>0</v>
      </c>
      <c r="L1579" s="3">
        <v>0</v>
      </c>
      <c r="M1579" s="3">
        <v>0</v>
      </c>
      <c r="N1579" s="3">
        <v>0</v>
      </c>
      <c r="O1579" s="3">
        <v>0</v>
      </c>
      <c r="P1579" s="3">
        <v>0</v>
      </c>
      <c r="Q1579" s="3">
        <v>0</v>
      </c>
      <c r="R1579" s="3">
        <v>99845</v>
      </c>
      <c r="S1579" s="3">
        <v>17971</v>
      </c>
      <c r="T1579" s="3">
        <v>0</v>
      </c>
      <c r="U1579" s="3">
        <v>0</v>
      </c>
      <c r="V1579" s="3">
        <v>0</v>
      </c>
      <c r="W1579">
        <v>1529</v>
      </c>
      <c r="X1579">
        <v>1433</v>
      </c>
      <c r="Y1579" s="16">
        <v>-2.4567976053311802</v>
      </c>
      <c r="Z1579" s="17">
        <v>0.32519226497717102</v>
      </c>
      <c r="AA1579" s="7" t="str">
        <f t="shared" si="28"/>
        <v>TRIM28</v>
      </c>
      <c r="AB1579">
        <v>1578</v>
      </c>
      <c r="AC1579" t="s">
        <v>5370</v>
      </c>
      <c r="AD1579">
        <v>1529</v>
      </c>
    </row>
    <row r="1580" spans="1:30">
      <c r="A1580" t="s">
        <v>3411</v>
      </c>
      <c r="B1580" t="s">
        <v>3412</v>
      </c>
      <c r="C1580" s="10" t="s">
        <v>3413</v>
      </c>
      <c r="D1580" t="s">
        <v>5376</v>
      </c>
      <c r="E1580" s="3">
        <v>10040</v>
      </c>
      <c r="F1580" s="3">
        <v>139550</v>
      </c>
      <c r="G1580" s="3">
        <v>237330</v>
      </c>
      <c r="H1580" s="3">
        <v>53758</v>
      </c>
      <c r="I1580" s="3">
        <v>135800</v>
      </c>
      <c r="J1580" s="3">
        <v>116400</v>
      </c>
      <c r="K1580" s="3">
        <v>33265</v>
      </c>
      <c r="L1580" s="3">
        <v>76729</v>
      </c>
      <c r="M1580" s="3">
        <v>100020</v>
      </c>
      <c r="N1580" s="3">
        <v>75207</v>
      </c>
      <c r="O1580" s="3">
        <v>55699</v>
      </c>
      <c r="P1580" s="3">
        <v>74206</v>
      </c>
      <c r="Q1580" s="3">
        <v>52729</v>
      </c>
      <c r="R1580" s="3">
        <v>62108</v>
      </c>
      <c r="S1580" s="3">
        <v>780480</v>
      </c>
      <c r="T1580" s="3">
        <v>151870</v>
      </c>
      <c r="U1580" s="3">
        <v>0</v>
      </c>
      <c r="V1580" s="3">
        <v>407450</v>
      </c>
      <c r="W1580">
        <v>1536</v>
      </c>
      <c r="X1580">
        <v>1440</v>
      </c>
      <c r="Y1580" s="16">
        <v>-1.9380853695623199</v>
      </c>
      <c r="Z1580" s="17">
        <v>0.43820181325822</v>
      </c>
      <c r="AA1580" s="7" t="str">
        <f t="shared" si="28"/>
        <v xml:space="preserve">PARP1 </v>
      </c>
      <c r="AB1580">
        <v>1579</v>
      </c>
      <c r="AC1580" t="s">
        <v>6122</v>
      </c>
      <c r="AD1580">
        <v>1536</v>
      </c>
    </row>
    <row r="1581" spans="1:30">
      <c r="A1581" t="s">
        <v>2893</v>
      </c>
      <c r="B1581" t="s">
        <v>2893</v>
      </c>
      <c r="C1581" s="10" t="s">
        <v>2894</v>
      </c>
      <c r="D1581" t="s">
        <v>5185</v>
      </c>
      <c r="E1581" s="3">
        <v>10030</v>
      </c>
      <c r="F1581" s="3">
        <v>0</v>
      </c>
      <c r="G1581" s="3">
        <v>38366</v>
      </c>
      <c r="H1581" s="3">
        <v>31523</v>
      </c>
      <c r="I1581" s="3">
        <v>173120</v>
      </c>
      <c r="J1581" s="3">
        <v>56492</v>
      </c>
      <c r="K1581" s="3">
        <v>8359.2999999999993</v>
      </c>
      <c r="L1581" s="3">
        <v>20809</v>
      </c>
      <c r="M1581" s="3">
        <v>30328</v>
      </c>
      <c r="N1581" s="3">
        <v>0</v>
      </c>
      <c r="O1581" s="3">
        <v>22237</v>
      </c>
      <c r="P1581" s="3">
        <v>8810.2000000000007</v>
      </c>
      <c r="Q1581" s="3">
        <v>31970</v>
      </c>
      <c r="R1581" s="3">
        <v>185290</v>
      </c>
      <c r="S1581" s="3">
        <v>759920</v>
      </c>
      <c r="T1581" s="3">
        <v>15562</v>
      </c>
      <c r="U1581" s="3">
        <v>0</v>
      </c>
      <c r="V1581" s="3">
        <v>72041</v>
      </c>
      <c r="W1581">
        <v>1318</v>
      </c>
      <c r="X1581">
        <v>1226</v>
      </c>
      <c r="Y1581" s="16">
        <v>-1.9034007650041</v>
      </c>
      <c r="Z1581" s="17">
        <v>0.52633701737955596</v>
      </c>
      <c r="AA1581" s="7" t="str">
        <f t="shared" si="28"/>
        <v xml:space="preserve">NAT10 </v>
      </c>
      <c r="AB1581">
        <v>1580</v>
      </c>
      <c r="AC1581" t="s">
        <v>6123</v>
      </c>
      <c r="AD1581">
        <v>1318</v>
      </c>
    </row>
    <row r="1582" spans="1:30">
      <c r="A1582" t="s">
        <v>3114</v>
      </c>
      <c r="B1582" t="s">
        <v>3114</v>
      </c>
      <c r="C1582" s="10" t="s">
        <v>3115</v>
      </c>
      <c r="D1582" t="s">
        <v>5265</v>
      </c>
      <c r="E1582" s="3">
        <v>0</v>
      </c>
      <c r="F1582" s="3">
        <v>0</v>
      </c>
      <c r="G1582" s="3">
        <v>192940</v>
      </c>
      <c r="H1582" s="3">
        <v>0</v>
      </c>
      <c r="I1582" s="3">
        <v>9030.4</v>
      </c>
      <c r="J1582" s="3">
        <v>0</v>
      </c>
      <c r="K1582" s="3">
        <v>0</v>
      </c>
      <c r="L1582" s="3">
        <v>0</v>
      </c>
      <c r="M1582" s="3">
        <v>0</v>
      </c>
      <c r="N1582" s="3">
        <v>0</v>
      </c>
      <c r="O1582" s="3">
        <v>0</v>
      </c>
      <c r="P1582" s="3">
        <v>98298</v>
      </c>
      <c r="Q1582" s="3">
        <v>0</v>
      </c>
      <c r="R1582" s="3">
        <v>0</v>
      </c>
      <c r="S1582" s="3">
        <v>107180</v>
      </c>
      <c r="T1582" s="3">
        <v>0</v>
      </c>
      <c r="U1582" s="3">
        <v>0</v>
      </c>
      <c r="V1582" s="3">
        <v>0</v>
      </c>
      <c r="W1582">
        <v>1410</v>
      </c>
      <c r="X1582">
        <v>1318</v>
      </c>
      <c r="Y1582" s="16">
        <v>-2.8824251064192001</v>
      </c>
      <c r="Z1582" s="17">
        <v>0.31590819512342599</v>
      </c>
      <c r="AA1582" s="7" t="str">
        <f t="shared" si="28"/>
        <v xml:space="preserve">MAK16 </v>
      </c>
      <c r="AB1582">
        <v>1581</v>
      </c>
      <c r="AC1582" t="s">
        <v>6124</v>
      </c>
      <c r="AD1582">
        <v>1410</v>
      </c>
    </row>
    <row r="1583" spans="1:30">
      <c r="A1583" t="s">
        <v>2929</v>
      </c>
      <c r="B1583" t="s">
        <v>2930</v>
      </c>
      <c r="C1583" s="10" t="s">
        <v>2931</v>
      </c>
      <c r="D1583" t="s">
        <v>5198</v>
      </c>
      <c r="E1583" s="3">
        <v>0</v>
      </c>
      <c r="F1583" s="3">
        <v>0</v>
      </c>
      <c r="G1583" s="3">
        <v>0</v>
      </c>
      <c r="H1583" s="3">
        <v>0</v>
      </c>
      <c r="I1583" s="3">
        <v>0</v>
      </c>
      <c r="J1583" s="3">
        <v>137520</v>
      </c>
      <c r="K1583" s="3">
        <v>22179</v>
      </c>
      <c r="L1583" s="3">
        <v>67362</v>
      </c>
      <c r="M1583" s="3">
        <v>33621</v>
      </c>
      <c r="N1583" s="3">
        <v>19183</v>
      </c>
      <c r="O1583" s="3">
        <v>0</v>
      </c>
      <c r="P1583" s="3">
        <v>71789</v>
      </c>
      <c r="Q1583" s="3">
        <v>0</v>
      </c>
      <c r="R1583" s="3">
        <v>18275</v>
      </c>
      <c r="S1583" s="3">
        <v>149460</v>
      </c>
      <c r="T1583" s="3">
        <v>0</v>
      </c>
      <c r="U1583" s="3">
        <v>128870</v>
      </c>
      <c r="V1583" s="3">
        <v>0</v>
      </c>
      <c r="W1583">
        <v>1333</v>
      </c>
      <c r="X1583">
        <v>1241</v>
      </c>
      <c r="Y1583" s="16">
        <v>-1.9591476250612401</v>
      </c>
      <c r="Z1583" s="17">
        <v>0.54654053389790502</v>
      </c>
      <c r="AA1583" s="7" t="str">
        <f t="shared" si="28"/>
        <v xml:space="preserve">TRA2B </v>
      </c>
      <c r="AB1583">
        <v>1582</v>
      </c>
      <c r="AC1583" t="s">
        <v>6125</v>
      </c>
      <c r="AD1583">
        <v>1333</v>
      </c>
    </row>
    <row r="1584" spans="1:30">
      <c r="A1584" t="s">
        <v>3546</v>
      </c>
      <c r="B1584" t="s">
        <v>3546</v>
      </c>
      <c r="C1584" s="10" t="s">
        <v>3547</v>
      </c>
      <c r="D1584" t="s">
        <v>5421</v>
      </c>
      <c r="E1584" s="3">
        <v>0</v>
      </c>
      <c r="F1584" s="3">
        <v>0</v>
      </c>
      <c r="G1584" s="3">
        <v>0</v>
      </c>
      <c r="H1584" s="3">
        <v>0</v>
      </c>
      <c r="I1584" s="3">
        <v>0</v>
      </c>
      <c r="J1584" s="3">
        <v>34272</v>
      </c>
      <c r="K1584" s="3">
        <v>0</v>
      </c>
      <c r="L1584" s="3">
        <v>0</v>
      </c>
      <c r="M1584" s="3">
        <v>0</v>
      </c>
      <c r="N1584" s="3">
        <v>0</v>
      </c>
      <c r="O1584" s="3">
        <v>0</v>
      </c>
      <c r="P1584" s="3">
        <v>68607</v>
      </c>
      <c r="Q1584" s="3">
        <v>0</v>
      </c>
      <c r="R1584" s="3">
        <v>0</v>
      </c>
      <c r="S1584" s="3">
        <v>205050</v>
      </c>
      <c r="T1584" s="3">
        <v>0</v>
      </c>
      <c r="U1584" s="3">
        <v>0</v>
      </c>
      <c r="V1584" s="3">
        <v>0</v>
      </c>
      <c r="W1584">
        <v>1592</v>
      </c>
      <c r="X1584">
        <v>1495</v>
      </c>
      <c r="Y1584" s="16">
        <v>-2.95194739671979</v>
      </c>
      <c r="Z1584" s="17">
        <v>0.31855369110515802</v>
      </c>
      <c r="AA1584" s="7" t="str">
        <f t="shared" si="28"/>
        <v>PAK1IP</v>
      </c>
      <c r="AB1584">
        <v>1583</v>
      </c>
      <c r="AC1584" t="s">
        <v>5421</v>
      </c>
      <c r="AD1584">
        <v>1592</v>
      </c>
    </row>
    <row r="1585" spans="1:30">
      <c r="A1585" t="s">
        <v>3049</v>
      </c>
      <c r="B1585" t="s">
        <v>3049</v>
      </c>
      <c r="C1585" s="10" t="s">
        <v>3050</v>
      </c>
      <c r="D1585" t="s">
        <v>5242</v>
      </c>
      <c r="E1585" s="3">
        <v>0</v>
      </c>
      <c r="F1585" s="3">
        <v>0</v>
      </c>
      <c r="G1585" s="3">
        <v>0</v>
      </c>
      <c r="H1585" s="3">
        <v>0</v>
      </c>
      <c r="I1585" s="3">
        <v>16098</v>
      </c>
      <c r="J1585" s="3">
        <v>69745</v>
      </c>
      <c r="K1585" s="3">
        <v>0</v>
      </c>
      <c r="L1585" s="3">
        <v>0</v>
      </c>
      <c r="M1585" s="3">
        <v>0</v>
      </c>
      <c r="N1585" s="3">
        <v>0</v>
      </c>
      <c r="O1585" s="3">
        <v>0</v>
      </c>
      <c r="P1585" s="3">
        <v>0</v>
      </c>
      <c r="Q1585" s="3">
        <v>0</v>
      </c>
      <c r="R1585" s="3">
        <v>17691</v>
      </c>
      <c r="S1585" s="3">
        <v>181710</v>
      </c>
      <c r="T1585" s="3">
        <v>0</v>
      </c>
      <c r="U1585" s="3">
        <v>0</v>
      </c>
      <c r="V1585" s="3">
        <v>0</v>
      </c>
      <c r="W1585">
        <v>1382</v>
      </c>
      <c r="X1585">
        <v>1290</v>
      </c>
      <c r="Y1585" s="16">
        <v>-2.5970010452007002</v>
      </c>
      <c r="Z1585" s="17">
        <v>0.33105984753435902</v>
      </c>
      <c r="AA1585" s="7" t="str">
        <f t="shared" si="28"/>
        <v xml:space="preserve">CEBPZ </v>
      </c>
      <c r="AB1585">
        <v>1584</v>
      </c>
      <c r="AC1585" t="s">
        <v>6126</v>
      </c>
      <c r="AD1585">
        <v>1382</v>
      </c>
    </row>
    <row r="1586" spans="1:30">
      <c r="A1586" t="s">
        <v>3962</v>
      </c>
      <c r="B1586" t="s">
        <v>3963</v>
      </c>
      <c r="C1586" s="10" t="s">
        <v>3964</v>
      </c>
      <c r="D1586" t="s">
        <v>5566</v>
      </c>
      <c r="E1586" s="3">
        <v>0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0</v>
      </c>
      <c r="L1586" s="3">
        <v>0</v>
      </c>
      <c r="M1586" s="3">
        <v>0</v>
      </c>
      <c r="N1586" s="3">
        <v>0</v>
      </c>
      <c r="O1586" s="3">
        <v>0</v>
      </c>
      <c r="P1586" s="3">
        <v>393170</v>
      </c>
      <c r="Q1586" s="3">
        <v>0</v>
      </c>
      <c r="R1586" s="3">
        <v>0</v>
      </c>
      <c r="S1586" s="3">
        <v>39708</v>
      </c>
      <c r="T1586" s="3">
        <v>0</v>
      </c>
      <c r="U1586" s="3">
        <v>0</v>
      </c>
      <c r="V1586" s="3">
        <v>0</v>
      </c>
      <c r="W1586">
        <v>1770</v>
      </c>
      <c r="X1586">
        <v>1669</v>
      </c>
      <c r="Y1586" s="16">
        <v>-2.9769892992623701</v>
      </c>
      <c r="Z1586" s="17">
        <v>0.32716688685768203</v>
      </c>
      <c r="AA1586" s="7" t="str">
        <f t="shared" si="28"/>
        <v>ZYX Zy</v>
      </c>
      <c r="AB1586">
        <v>1585</v>
      </c>
      <c r="AC1586" t="s">
        <v>5566</v>
      </c>
      <c r="AD1586">
        <v>1770</v>
      </c>
    </row>
    <row r="1587" spans="1:30">
      <c r="A1587" t="s">
        <v>1967</v>
      </c>
      <c r="B1587" t="s">
        <v>1967</v>
      </c>
      <c r="C1587" s="10" t="s">
        <v>1968</v>
      </c>
      <c r="D1587" t="s">
        <v>4816</v>
      </c>
      <c r="E1587" s="3">
        <v>460430</v>
      </c>
      <c r="F1587" s="3">
        <v>1308600</v>
      </c>
      <c r="G1587" s="3">
        <v>215700</v>
      </c>
      <c r="H1587" s="3">
        <v>0</v>
      </c>
      <c r="I1587" s="3">
        <v>0</v>
      </c>
      <c r="J1587" s="3">
        <v>0</v>
      </c>
      <c r="K1587" s="3">
        <v>0</v>
      </c>
      <c r="L1587" s="3">
        <v>326300</v>
      </c>
      <c r="M1587" s="3">
        <v>0</v>
      </c>
      <c r="N1587" s="3">
        <v>204270</v>
      </c>
      <c r="O1587" s="3">
        <v>600920</v>
      </c>
      <c r="P1587" s="3">
        <v>840010</v>
      </c>
      <c r="Q1587" s="3">
        <v>0</v>
      </c>
      <c r="R1587" s="3">
        <v>0</v>
      </c>
      <c r="S1587" s="3">
        <v>0</v>
      </c>
      <c r="T1587" s="3">
        <v>0</v>
      </c>
      <c r="U1587" s="3">
        <v>170200</v>
      </c>
      <c r="V1587" s="3">
        <v>0</v>
      </c>
      <c r="W1587">
        <v>922</v>
      </c>
      <c r="X1587">
        <v>835</v>
      </c>
      <c r="Y1587" s="16">
        <v>-2.2938725301705198</v>
      </c>
      <c r="Z1587" s="17">
        <v>0.59463229074840696</v>
      </c>
      <c r="AA1587" s="7" t="str">
        <f t="shared" si="28"/>
        <v>FAM105</v>
      </c>
      <c r="AB1587">
        <v>1586</v>
      </c>
      <c r="AC1587" t="s">
        <v>4816</v>
      </c>
      <c r="AD1587">
        <v>922</v>
      </c>
    </row>
    <row r="1588" spans="1:30">
      <c r="A1588" t="s">
        <v>850</v>
      </c>
      <c r="B1588" t="s">
        <v>851</v>
      </c>
      <c r="C1588" s="10" t="s">
        <v>852</v>
      </c>
      <c r="D1588" t="s">
        <v>4371</v>
      </c>
      <c r="E1588" s="3">
        <v>2976.1</v>
      </c>
      <c r="F1588" s="3">
        <v>0</v>
      </c>
      <c r="G1588" s="3">
        <v>29755</v>
      </c>
      <c r="H1588" s="3">
        <v>2583.6999999999998</v>
      </c>
      <c r="I1588" s="3">
        <v>0</v>
      </c>
      <c r="J1588" s="3">
        <v>7739.6</v>
      </c>
      <c r="K1588" s="3">
        <v>2149.6999999999998</v>
      </c>
      <c r="L1588" s="3">
        <v>0</v>
      </c>
      <c r="M1588" s="3">
        <v>34806</v>
      </c>
      <c r="N1588" s="3">
        <v>17762</v>
      </c>
      <c r="O1588" s="3">
        <v>0</v>
      </c>
      <c r="P1588" s="3">
        <v>149180</v>
      </c>
      <c r="Q1588" s="3">
        <v>1780</v>
      </c>
      <c r="R1588" s="3">
        <v>0</v>
      </c>
      <c r="S1588" s="3">
        <v>323720</v>
      </c>
      <c r="T1588" s="3">
        <v>0</v>
      </c>
      <c r="U1588" s="3">
        <v>0</v>
      </c>
      <c r="V1588" s="3">
        <v>22064</v>
      </c>
      <c r="W1588">
        <v>440</v>
      </c>
      <c r="X1588">
        <v>356</v>
      </c>
      <c r="Y1588" s="16">
        <v>-2.5910726736498999</v>
      </c>
      <c r="Z1588" s="17">
        <v>0.42140051584995802</v>
      </c>
      <c r="AA1588" s="7" t="str">
        <f t="shared" si="28"/>
        <v>DSP Is</v>
      </c>
      <c r="AB1588">
        <v>1587</v>
      </c>
      <c r="AC1588" t="s">
        <v>4371</v>
      </c>
      <c r="AD1588">
        <v>440</v>
      </c>
    </row>
    <row r="1589" spans="1:30">
      <c r="A1589" t="s">
        <v>1068</v>
      </c>
      <c r="B1589" t="s">
        <v>1069</v>
      </c>
      <c r="C1589" s="10" t="s">
        <v>1070</v>
      </c>
      <c r="D1589" t="s">
        <v>4454</v>
      </c>
      <c r="E1589" s="3">
        <v>570590</v>
      </c>
      <c r="F1589" s="3">
        <v>67476</v>
      </c>
      <c r="G1589" s="3">
        <v>165130</v>
      </c>
      <c r="H1589" s="3">
        <v>179900</v>
      </c>
      <c r="I1589" s="3">
        <v>0</v>
      </c>
      <c r="J1589" s="3">
        <v>49042</v>
      </c>
      <c r="K1589" s="3">
        <v>0</v>
      </c>
      <c r="L1589" s="3">
        <v>219700</v>
      </c>
      <c r="M1589" s="3">
        <v>0</v>
      </c>
      <c r="N1589" s="3">
        <v>24006</v>
      </c>
      <c r="O1589" s="3">
        <v>0</v>
      </c>
      <c r="P1589" s="3">
        <v>14206</v>
      </c>
      <c r="Q1589" s="3">
        <v>19171</v>
      </c>
      <c r="R1589" s="3">
        <v>0</v>
      </c>
      <c r="S1589" s="3">
        <v>0</v>
      </c>
      <c r="T1589" s="3">
        <v>0</v>
      </c>
      <c r="U1589" s="3">
        <v>0</v>
      </c>
      <c r="V1589" s="3">
        <v>0</v>
      </c>
      <c r="W1589">
        <v>532</v>
      </c>
      <c r="X1589">
        <v>448</v>
      </c>
      <c r="Y1589" s="16">
        <v>-3.0953263594332898</v>
      </c>
      <c r="Z1589" s="17">
        <v>0.171402951368506</v>
      </c>
      <c r="AA1589" s="7" t="str">
        <f t="shared" si="28"/>
        <v>GOT2 A</v>
      </c>
      <c r="AB1589">
        <v>1588</v>
      </c>
      <c r="AC1589" t="s">
        <v>4454</v>
      </c>
      <c r="AD1589">
        <v>532</v>
      </c>
    </row>
    <row r="1590" spans="1:30">
      <c r="A1590" t="s">
        <v>2648</v>
      </c>
      <c r="B1590" t="s">
        <v>2648</v>
      </c>
      <c r="C1590" s="10" t="s">
        <v>2649</v>
      </c>
      <c r="D1590" t="s">
        <v>5087</v>
      </c>
      <c r="E1590" s="3">
        <v>1149800</v>
      </c>
      <c r="F1590" s="3">
        <v>797410</v>
      </c>
      <c r="G1590" s="3">
        <v>440690</v>
      </c>
      <c r="H1590" s="3">
        <v>538250</v>
      </c>
      <c r="I1590" s="3">
        <v>0</v>
      </c>
      <c r="J1590" s="3">
        <v>51309</v>
      </c>
      <c r="K1590" s="3">
        <v>312450</v>
      </c>
      <c r="L1590" s="3">
        <v>1310700</v>
      </c>
      <c r="M1590" s="3">
        <v>37007</v>
      </c>
      <c r="N1590" s="3">
        <v>64836</v>
      </c>
      <c r="O1590" s="3">
        <v>0</v>
      </c>
      <c r="P1590" s="3">
        <v>393660</v>
      </c>
      <c r="Q1590" s="3">
        <v>248400</v>
      </c>
      <c r="R1590" s="3">
        <v>88903</v>
      </c>
      <c r="S1590" s="3">
        <v>6680.8</v>
      </c>
      <c r="T1590" s="3">
        <v>88282</v>
      </c>
      <c r="U1590" s="3">
        <v>0</v>
      </c>
      <c r="V1590" s="3">
        <v>19064</v>
      </c>
      <c r="W1590">
        <v>1212</v>
      </c>
      <c r="X1590">
        <v>1122</v>
      </c>
      <c r="Y1590" s="16">
        <v>-2.0570677806427802</v>
      </c>
      <c r="Z1590" s="17">
        <v>0.49956271451316703</v>
      </c>
      <c r="AA1590" s="7" t="str">
        <f t="shared" si="28"/>
        <v>MDH2 M</v>
      </c>
      <c r="AB1590">
        <v>1589</v>
      </c>
      <c r="AC1590" t="s">
        <v>5087</v>
      </c>
      <c r="AD1590">
        <v>1212</v>
      </c>
    </row>
    <row r="1591" spans="1:30">
      <c r="A1591" t="s">
        <v>1348</v>
      </c>
      <c r="B1591" t="s">
        <v>1349</v>
      </c>
      <c r="C1591" s="10" t="s">
        <v>1350</v>
      </c>
      <c r="D1591" t="s">
        <v>4565</v>
      </c>
      <c r="E1591" s="3">
        <v>23201</v>
      </c>
      <c r="F1591" s="3">
        <v>336780</v>
      </c>
      <c r="G1591" s="3">
        <v>129270</v>
      </c>
      <c r="H1591" s="3">
        <v>125180</v>
      </c>
      <c r="I1591" s="3">
        <v>203920</v>
      </c>
      <c r="J1591" s="3">
        <v>0</v>
      </c>
      <c r="K1591" s="3">
        <v>38511</v>
      </c>
      <c r="L1591" s="3">
        <v>126610</v>
      </c>
      <c r="M1591" s="3">
        <v>18749</v>
      </c>
      <c r="N1591" s="3">
        <v>126950</v>
      </c>
      <c r="O1591" s="3">
        <v>51239</v>
      </c>
      <c r="P1591" s="3">
        <v>12594</v>
      </c>
      <c r="Q1591" s="3">
        <v>127650</v>
      </c>
      <c r="R1591" s="3">
        <v>264060</v>
      </c>
      <c r="S1591" s="3">
        <v>1082.5999999999999</v>
      </c>
      <c r="T1591" s="3">
        <v>22733</v>
      </c>
      <c r="U1591" s="3">
        <v>14192</v>
      </c>
      <c r="V1591" s="3">
        <v>10320</v>
      </c>
      <c r="W1591">
        <v>652</v>
      </c>
      <c r="X1591">
        <v>567</v>
      </c>
      <c r="Y1591" s="16">
        <v>-1.3459283492076499</v>
      </c>
      <c r="Z1591" s="17">
        <v>0.47073712350804398</v>
      </c>
      <c r="AA1591" s="7" t="str">
        <f t="shared" si="28"/>
        <v>CLTC I</v>
      </c>
      <c r="AB1591">
        <v>1590</v>
      </c>
      <c r="AC1591" t="s">
        <v>4565</v>
      </c>
      <c r="AD1591">
        <v>652</v>
      </c>
    </row>
    <row r="1592" spans="1:30">
      <c r="A1592" t="s">
        <v>195</v>
      </c>
      <c r="B1592" t="s">
        <v>196</v>
      </c>
      <c r="C1592" s="10" t="s">
        <v>197</v>
      </c>
      <c r="D1592" t="s">
        <v>4112</v>
      </c>
      <c r="E1592" s="3">
        <v>0</v>
      </c>
      <c r="F1592" s="3">
        <v>103350</v>
      </c>
      <c r="G1592" s="3">
        <v>138450</v>
      </c>
      <c r="H1592" s="3">
        <v>49917</v>
      </c>
      <c r="I1592" s="3">
        <v>561030</v>
      </c>
      <c r="J1592" s="3">
        <v>1147100</v>
      </c>
      <c r="K1592" s="3">
        <v>0</v>
      </c>
      <c r="L1592" s="3">
        <v>0</v>
      </c>
      <c r="M1592" s="3">
        <v>80539</v>
      </c>
      <c r="N1592" s="3">
        <v>0</v>
      </c>
      <c r="O1592" s="3">
        <v>74758</v>
      </c>
      <c r="P1592" s="3">
        <v>331100</v>
      </c>
      <c r="Q1592" s="3">
        <v>47858</v>
      </c>
      <c r="R1592" s="3">
        <v>299850</v>
      </c>
      <c r="S1592" s="3">
        <v>1220200</v>
      </c>
      <c r="T1592" s="3">
        <v>0</v>
      </c>
      <c r="U1592" s="3">
        <v>79185</v>
      </c>
      <c r="V1592" s="3">
        <v>310970</v>
      </c>
      <c r="W1592">
        <v>164</v>
      </c>
      <c r="X1592">
        <v>81</v>
      </c>
      <c r="Y1592" s="16">
        <v>-1.9078628536717199</v>
      </c>
      <c r="Z1592" s="17">
        <v>0.57997178334961996</v>
      </c>
      <c r="AA1592" s="7" t="str">
        <f t="shared" si="28"/>
        <v>GNL3 I</v>
      </c>
      <c r="AB1592">
        <v>1591</v>
      </c>
      <c r="AC1592" t="s">
        <v>4112</v>
      </c>
      <c r="AD1592">
        <v>164</v>
      </c>
    </row>
    <row r="1593" spans="1:30">
      <c r="A1593" t="s">
        <v>433</v>
      </c>
      <c r="B1593" t="s">
        <v>434</v>
      </c>
      <c r="C1593" s="10" t="s">
        <v>435</v>
      </c>
      <c r="D1593" t="s">
        <v>4211</v>
      </c>
      <c r="E1593" s="3">
        <v>127340</v>
      </c>
      <c r="F1593" s="3">
        <v>99131</v>
      </c>
      <c r="G1593" s="3">
        <v>224810</v>
      </c>
      <c r="H1593" s="3">
        <v>0</v>
      </c>
      <c r="I1593" s="3">
        <v>0</v>
      </c>
      <c r="J1593" s="3">
        <v>13831</v>
      </c>
      <c r="K1593" s="3">
        <v>21693</v>
      </c>
      <c r="L1593" s="3">
        <v>0</v>
      </c>
      <c r="M1593" s="3">
        <v>0</v>
      </c>
      <c r="N1593" s="3">
        <v>115420</v>
      </c>
      <c r="O1593" s="3">
        <v>11380</v>
      </c>
      <c r="P1593" s="3">
        <v>100310</v>
      </c>
      <c r="Q1593" s="3">
        <v>0</v>
      </c>
      <c r="R1593" s="3">
        <v>0</v>
      </c>
      <c r="S1593" s="3">
        <v>156540</v>
      </c>
      <c r="T1593" s="3">
        <v>35129</v>
      </c>
      <c r="U1593" s="3">
        <v>0</v>
      </c>
      <c r="V1593" s="3">
        <v>0</v>
      </c>
      <c r="W1593">
        <v>268</v>
      </c>
      <c r="X1593">
        <v>185</v>
      </c>
      <c r="Y1593" s="16">
        <v>-2.9933791011633799</v>
      </c>
      <c r="Z1593" s="17">
        <v>0.35657269307373701</v>
      </c>
      <c r="AA1593" s="7" t="str">
        <f t="shared" si="28"/>
        <v>FABP5;</v>
      </c>
      <c r="AB1593">
        <v>1592</v>
      </c>
      <c r="AC1593" t="s">
        <v>4211</v>
      </c>
      <c r="AD1593">
        <v>268</v>
      </c>
    </row>
    <row r="1594" spans="1:30">
      <c r="A1594" t="s">
        <v>2466</v>
      </c>
      <c r="B1594" t="s">
        <v>2467</v>
      </c>
      <c r="C1594" s="10" t="s">
        <v>2468</v>
      </c>
      <c r="D1594" t="s">
        <v>5020</v>
      </c>
      <c r="E1594" s="3">
        <v>0</v>
      </c>
      <c r="F1594" s="3">
        <v>61403</v>
      </c>
      <c r="G1594" s="3">
        <v>172970</v>
      </c>
      <c r="H1594" s="3">
        <v>67183</v>
      </c>
      <c r="I1594" s="3">
        <v>0</v>
      </c>
      <c r="J1594" s="3">
        <v>44611</v>
      </c>
      <c r="K1594" s="3">
        <v>0</v>
      </c>
      <c r="L1594" s="3">
        <v>79749</v>
      </c>
      <c r="M1594" s="3">
        <v>32418</v>
      </c>
      <c r="N1594" s="3">
        <v>0</v>
      </c>
      <c r="O1594" s="3">
        <v>2871.5</v>
      </c>
      <c r="P1594" s="3">
        <v>0</v>
      </c>
      <c r="Q1594" s="3">
        <v>32911</v>
      </c>
      <c r="R1594" s="3">
        <v>21128</v>
      </c>
      <c r="S1594" s="3">
        <v>0</v>
      </c>
      <c r="T1594" s="3">
        <v>0</v>
      </c>
      <c r="U1594" s="3">
        <v>0</v>
      </c>
      <c r="V1594" s="3">
        <v>0</v>
      </c>
      <c r="W1594">
        <v>1138</v>
      </c>
      <c r="X1594">
        <v>1049</v>
      </c>
      <c r="Y1594" s="16">
        <v>-2.8101651438207398</v>
      </c>
      <c r="Z1594" s="17">
        <v>0.19704433156769599</v>
      </c>
      <c r="AA1594" s="7" t="str">
        <f t="shared" si="28"/>
        <v>MSN Mo</v>
      </c>
      <c r="AB1594">
        <v>1593</v>
      </c>
      <c r="AC1594" t="s">
        <v>5020</v>
      </c>
      <c r="AD1594">
        <v>1138</v>
      </c>
    </row>
    <row r="1595" spans="1:30">
      <c r="A1595" t="s">
        <v>2013</v>
      </c>
      <c r="B1595" t="s">
        <v>2013</v>
      </c>
      <c r="C1595" s="10" t="s">
        <v>2014</v>
      </c>
      <c r="D1595" t="s">
        <v>4837</v>
      </c>
      <c r="E1595" s="3">
        <v>208180</v>
      </c>
      <c r="F1595" s="3">
        <v>0</v>
      </c>
      <c r="G1595" s="3">
        <v>0</v>
      </c>
      <c r="H1595" s="3">
        <v>207920</v>
      </c>
      <c r="I1595" s="3">
        <v>26848</v>
      </c>
      <c r="J1595" s="3">
        <v>0</v>
      </c>
      <c r="K1595" s="3">
        <v>0</v>
      </c>
      <c r="L1595" s="3">
        <v>0</v>
      </c>
      <c r="M1595" s="3">
        <v>0</v>
      </c>
      <c r="N1595" s="3">
        <v>0</v>
      </c>
      <c r="O1595" s="3">
        <v>66065</v>
      </c>
      <c r="P1595" s="3">
        <v>0</v>
      </c>
      <c r="Q1595" s="3">
        <v>0</v>
      </c>
      <c r="R1595" s="3">
        <v>120800</v>
      </c>
      <c r="S1595" s="3">
        <v>0</v>
      </c>
      <c r="T1595" s="3">
        <v>0</v>
      </c>
      <c r="U1595" s="3">
        <v>0</v>
      </c>
      <c r="V1595" s="3">
        <v>0</v>
      </c>
      <c r="W1595">
        <v>943</v>
      </c>
      <c r="X1595">
        <v>856</v>
      </c>
      <c r="Y1595" s="16">
        <v>-2.8156432449917301</v>
      </c>
      <c r="Z1595" s="17">
        <v>0.31678328539223299</v>
      </c>
      <c r="AA1595" s="7" t="str">
        <f t="shared" si="28"/>
        <v>LUC7L3</v>
      </c>
      <c r="AB1595">
        <v>1594</v>
      </c>
      <c r="AC1595" t="s">
        <v>4837</v>
      </c>
      <c r="AD1595">
        <v>943</v>
      </c>
    </row>
    <row r="1596" spans="1:30">
      <c r="A1596" t="s">
        <v>531</v>
      </c>
      <c r="B1596" t="s">
        <v>531</v>
      </c>
      <c r="C1596" s="10" t="s">
        <v>532</v>
      </c>
      <c r="D1596" t="s">
        <v>4251</v>
      </c>
      <c r="E1596" s="3">
        <v>0</v>
      </c>
      <c r="F1596" s="3">
        <v>0</v>
      </c>
      <c r="G1596" s="3">
        <v>0</v>
      </c>
      <c r="H1596" s="3">
        <v>0</v>
      </c>
      <c r="I1596" s="3">
        <v>6392.3</v>
      </c>
      <c r="J1596" s="3">
        <v>0</v>
      </c>
      <c r="K1596" s="3">
        <v>0</v>
      </c>
      <c r="L1596" s="3">
        <v>0</v>
      </c>
      <c r="M1596" s="3">
        <v>0</v>
      </c>
      <c r="N1596" s="3">
        <v>0</v>
      </c>
      <c r="O1596" s="3">
        <v>0</v>
      </c>
      <c r="P1596" s="3">
        <v>0</v>
      </c>
      <c r="Q1596" s="3">
        <v>3501.4</v>
      </c>
      <c r="R1596" s="3">
        <v>32891</v>
      </c>
      <c r="S1596" s="3">
        <v>35559</v>
      </c>
      <c r="T1596" s="3">
        <v>0</v>
      </c>
      <c r="U1596" s="3">
        <v>0</v>
      </c>
      <c r="V1596" s="3">
        <v>0</v>
      </c>
      <c r="W1596">
        <v>310</v>
      </c>
      <c r="X1596">
        <v>227</v>
      </c>
      <c r="Y1596" s="16">
        <v>-2.9828139550250201</v>
      </c>
      <c r="Z1596" s="17">
        <v>0.19477106088624499</v>
      </c>
      <c r="AA1596" s="7" t="str">
        <f t="shared" si="28"/>
        <v>EXOSC1</v>
      </c>
      <c r="AB1596">
        <v>1595</v>
      </c>
      <c r="AC1596" t="s">
        <v>4251</v>
      </c>
      <c r="AD1596">
        <v>310</v>
      </c>
    </row>
    <row r="1597" spans="1:30">
      <c r="A1597" t="s">
        <v>2714</v>
      </c>
      <c r="B1597" t="s">
        <v>2714</v>
      </c>
      <c r="C1597" s="10" t="s">
        <v>2715</v>
      </c>
      <c r="D1597" t="s">
        <v>5114</v>
      </c>
      <c r="E1597" s="3">
        <v>0</v>
      </c>
      <c r="F1597" s="3">
        <v>0</v>
      </c>
      <c r="G1597" s="3">
        <v>31357</v>
      </c>
      <c r="H1597" s="3">
        <v>90760</v>
      </c>
      <c r="I1597" s="3">
        <v>36923</v>
      </c>
      <c r="J1597" s="3">
        <v>0</v>
      </c>
      <c r="K1597" s="3">
        <v>0</v>
      </c>
      <c r="L1597" s="3">
        <v>0</v>
      </c>
      <c r="M1597" s="3">
        <v>41315</v>
      </c>
      <c r="N1597" s="3">
        <v>0</v>
      </c>
      <c r="O1597" s="3">
        <v>0</v>
      </c>
      <c r="P1597" s="3">
        <v>0</v>
      </c>
      <c r="Q1597" s="3">
        <v>0</v>
      </c>
      <c r="R1597" s="3">
        <v>58090</v>
      </c>
      <c r="S1597" s="3">
        <v>282510</v>
      </c>
      <c r="T1597" s="3">
        <v>0</v>
      </c>
      <c r="U1597" s="3">
        <v>0</v>
      </c>
      <c r="V1597" s="3">
        <v>0</v>
      </c>
      <c r="W1597">
        <v>1241</v>
      </c>
      <c r="X1597">
        <v>1150</v>
      </c>
      <c r="Y1597" s="16">
        <v>-2.98899076988662</v>
      </c>
      <c r="Z1597" s="17">
        <v>0.32128100602034099</v>
      </c>
      <c r="AA1597" s="7" t="str">
        <f t="shared" si="28"/>
        <v>POP1 R</v>
      </c>
      <c r="AB1597">
        <v>1596</v>
      </c>
      <c r="AC1597" t="s">
        <v>5114</v>
      </c>
      <c r="AD1597">
        <v>1241</v>
      </c>
    </row>
    <row r="1598" spans="1:30">
      <c r="A1598" t="s">
        <v>2589</v>
      </c>
      <c r="B1598" t="s">
        <v>2590</v>
      </c>
      <c r="C1598" s="10" t="s">
        <v>2591</v>
      </c>
      <c r="D1598" t="s">
        <v>5066</v>
      </c>
      <c r="E1598" s="3">
        <v>0</v>
      </c>
      <c r="F1598" s="3">
        <v>0</v>
      </c>
      <c r="G1598" s="3">
        <v>0</v>
      </c>
      <c r="H1598" s="3">
        <v>0</v>
      </c>
      <c r="I1598" s="3">
        <v>79694</v>
      </c>
      <c r="J1598" s="3">
        <v>0</v>
      </c>
      <c r="K1598" s="3">
        <v>0</v>
      </c>
      <c r="L1598" s="3">
        <v>0</v>
      </c>
      <c r="M1598" s="3">
        <v>0</v>
      </c>
      <c r="N1598" s="3">
        <v>0</v>
      </c>
      <c r="O1598" s="3">
        <v>0</v>
      </c>
      <c r="P1598" s="3">
        <v>0</v>
      </c>
      <c r="Q1598" s="3">
        <v>0</v>
      </c>
      <c r="R1598" s="3">
        <v>77311</v>
      </c>
      <c r="S1598" s="3">
        <v>239150</v>
      </c>
      <c r="T1598" s="3">
        <v>0</v>
      </c>
      <c r="U1598" s="3">
        <v>0</v>
      </c>
      <c r="V1598" s="3">
        <v>0</v>
      </c>
      <c r="W1598">
        <v>1188</v>
      </c>
      <c r="X1598">
        <v>1098</v>
      </c>
      <c r="Y1598" s="16">
        <v>-3.0176570573797199</v>
      </c>
      <c r="Z1598" s="17">
        <v>0.31860133766634502</v>
      </c>
      <c r="AA1598" s="7" t="str">
        <f t="shared" si="28"/>
        <v>DKC1 H</v>
      </c>
      <c r="AB1598">
        <v>1597</v>
      </c>
      <c r="AC1598" t="s">
        <v>5066</v>
      </c>
      <c r="AD1598">
        <v>1188</v>
      </c>
    </row>
    <row r="1599" spans="1:30">
      <c r="A1599" t="s">
        <v>3868</v>
      </c>
      <c r="B1599" t="s">
        <v>3869</v>
      </c>
      <c r="C1599" s="10" t="s">
        <v>3870</v>
      </c>
      <c r="D1599" t="s">
        <v>5536</v>
      </c>
      <c r="E1599" s="3">
        <v>152680</v>
      </c>
      <c r="F1599" s="3">
        <v>472330</v>
      </c>
      <c r="G1599" s="3">
        <v>93226</v>
      </c>
      <c r="H1599" s="3">
        <v>531040</v>
      </c>
      <c r="I1599" s="3">
        <v>1232200</v>
      </c>
      <c r="J1599" s="3">
        <v>0</v>
      </c>
      <c r="K1599" s="3">
        <v>71285</v>
      </c>
      <c r="L1599" s="3">
        <v>0</v>
      </c>
      <c r="M1599" s="3">
        <v>133330</v>
      </c>
      <c r="N1599" s="3">
        <v>0</v>
      </c>
      <c r="O1599" s="3">
        <v>681460</v>
      </c>
      <c r="P1599" s="3">
        <v>0</v>
      </c>
      <c r="Q1599" s="3">
        <v>174140</v>
      </c>
      <c r="R1599" s="3">
        <v>178030</v>
      </c>
      <c r="S1599" s="3">
        <v>0</v>
      </c>
      <c r="T1599" s="3">
        <v>0</v>
      </c>
      <c r="U1599" s="3">
        <v>0</v>
      </c>
      <c r="V1599" s="3">
        <v>63205</v>
      </c>
      <c r="W1599">
        <v>1726</v>
      </c>
      <c r="X1599">
        <v>1628</v>
      </c>
      <c r="Y1599" s="16">
        <v>-2.3890693764718902</v>
      </c>
      <c r="Z1599" s="17">
        <v>0.54441962565429802</v>
      </c>
      <c r="AA1599" s="7" t="str">
        <f t="shared" si="28"/>
        <v>OGFOD2</v>
      </c>
      <c r="AB1599">
        <v>1598</v>
      </c>
      <c r="AC1599" t="s">
        <v>5536</v>
      </c>
      <c r="AD1599">
        <v>1726</v>
      </c>
    </row>
    <row r="1600" spans="1:30">
      <c r="A1600" t="s">
        <v>1053</v>
      </c>
      <c r="B1600" t="s">
        <v>1053</v>
      </c>
      <c r="C1600" s="10" t="s">
        <v>1054</v>
      </c>
      <c r="D1600" t="s">
        <v>4447</v>
      </c>
      <c r="E1600" s="3">
        <v>0</v>
      </c>
      <c r="F1600" s="3">
        <v>0</v>
      </c>
      <c r="G1600" s="3">
        <v>0</v>
      </c>
      <c r="H1600" s="3">
        <v>0</v>
      </c>
      <c r="I1600" s="3">
        <v>0</v>
      </c>
      <c r="J1600" s="3">
        <v>0</v>
      </c>
      <c r="K1600" s="3">
        <v>0</v>
      </c>
      <c r="L1600" s="3">
        <v>0</v>
      </c>
      <c r="M1600" s="3">
        <v>0</v>
      </c>
      <c r="N1600" s="3">
        <v>0</v>
      </c>
      <c r="O1600" s="3">
        <v>0</v>
      </c>
      <c r="P1600" s="3">
        <v>193020</v>
      </c>
      <c r="Q1600" s="3">
        <v>0</v>
      </c>
      <c r="R1600" s="3">
        <v>0</v>
      </c>
      <c r="S1600" s="3">
        <v>571040</v>
      </c>
      <c r="T1600" s="3">
        <v>0</v>
      </c>
      <c r="U1600" s="3">
        <v>0</v>
      </c>
      <c r="V1600" s="3">
        <v>0</v>
      </c>
      <c r="W1600">
        <v>525</v>
      </c>
      <c r="X1600">
        <v>441</v>
      </c>
      <c r="Y1600" s="16">
        <v>-3.4469371828662698</v>
      </c>
      <c r="Z1600" s="17">
        <v>0.31781053365856998</v>
      </c>
      <c r="AA1600" s="7" t="str">
        <f t="shared" si="28"/>
        <v>SPRR1A</v>
      </c>
      <c r="AB1600">
        <v>1599</v>
      </c>
      <c r="AC1600" t="s">
        <v>4447</v>
      </c>
      <c r="AD1600">
        <v>525</v>
      </c>
    </row>
    <row r="1601" spans="1:30">
      <c r="A1601" t="s">
        <v>2824</v>
      </c>
      <c r="B1601" t="s">
        <v>2824</v>
      </c>
      <c r="C1601" s="10" t="s">
        <v>2825</v>
      </c>
      <c r="D1601" t="s">
        <v>5159</v>
      </c>
      <c r="E1601" s="3">
        <v>0</v>
      </c>
      <c r="F1601" s="3">
        <v>87463</v>
      </c>
      <c r="G1601" s="3">
        <v>0</v>
      </c>
      <c r="H1601" s="3">
        <v>38060</v>
      </c>
      <c r="I1601" s="3">
        <v>67485</v>
      </c>
      <c r="J1601" s="3">
        <v>0</v>
      </c>
      <c r="K1601" s="3">
        <v>0</v>
      </c>
      <c r="L1601" s="3">
        <v>0</v>
      </c>
      <c r="M1601" s="3">
        <v>0</v>
      </c>
      <c r="N1601" s="3">
        <v>0</v>
      </c>
      <c r="O1601" s="3">
        <v>10188</v>
      </c>
      <c r="P1601" s="3">
        <v>0</v>
      </c>
      <c r="Q1601" s="3">
        <v>0</v>
      </c>
      <c r="R1601" s="3">
        <v>27730</v>
      </c>
      <c r="S1601" s="3">
        <v>10904</v>
      </c>
      <c r="T1601" s="3">
        <v>0</v>
      </c>
      <c r="U1601" s="3">
        <v>0</v>
      </c>
      <c r="V1601" s="3">
        <v>0</v>
      </c>
      <c r="W1601">
        <v>1290</v>
      </c>
      <c r="X1601">
        <v>1198</v>
      </c>
      <c r="Y1601" s="16">
        <v>-2.9143855145010402</v>
      </c>
      <c r="Z1601" s="17">
        <v>0.175198661209613</v>
      </c>
      <c r="AA1601" s="7" t="str">
        <f t="shared" si="28"/>
        <v>AQR In</v>
      </c>
      <c r="AB1601">
        <v>1600</v>
      </c>
      <c r="AC1601" t="s">
        <v>5159</v>
      </c>
      <c r="AD1601">
        <v>1290</v>
      </c>
    </row>
    <row r="1602" spans="1:30">
      <c r="A1602" t="s">
        <v>820</v>
      </c>
      <c r="B1602" t="s">
        <v>821</v>
      </c>
      <c r="C1602" s="10" t="s">
        <v>822</v>
      </c>
      <c r="D1602" t="s">
        <v>4360</v>
      </c>
      <c r="E1602" s="3">
        <v>372500</v>
      </c>
      <c r="F1602" s="3">
        <v>251110</v>
      </c>
      <c r="G1602" s="3">
        <v>0</v>
      </c>
      <c r="H1602" s="3">
        <v>397310</v>
      </c>
      <c r="I1602" s="3">
        <v>146090</v>
      </c>
      <c r="J1602" s="3">
        <v>0</v>
      </c>
      <c r="K1602" s="3">
        <v>0</v>
      </c>
      <c r="L1602" s="3">
        <v>0</v>
      </c>
      <c r="M1602" s="3">
        <v>0</v>
      </c>
      <c r="N1602" s="3">
        <v>0</v>
      </c>
      <c r="O1602" s="3">
        <v>117480</v>
      </c>
      <c r="P1602" s="3">
        <v>0</v>
      </c>
      <c r="Q1602" s="3">
        <v>0</v>
      </c>
      <c r="R1602" s="3">
        <v>128990</v>
      </c>
      <c r="S1602" s="3">
        <v>0</v>
      </c>
      <c r="T1602" s="3">
        <v>0</v>
      </c>
      <c r="U1602" s="3">
        <v>0</v>
      </c>
      <c r="V1602" s="3">
        <v>0</v>
      </c>
      <c r="W1602">
        <v>428</v>
      </c>
      <c r="X1602">
        <v>344</v>
      </c>
      <c r="Y1602" s="16">
        <v>-2.96982589068962</v>
      </c>
      <c r="Z1602" s="17">
        <v>0.31590994310375897</v>
      </c>
      <c r="AA1602" s="7" t="str">
        <f t="shared" si="28"/>
        <v>PRPF4B</v>
      </c>
      <c r="AB1602">
        <v>1601</v>
      </c>
      <c r="AC1602" t="s">
        <v>4360</v>
      </c>
      <c r="AD1602">
        <v>428</v>
      </c>
    </row>
    <row r="1603" spans="1:30">
      <c r="A1603" t="s">
        <v>2302</v>
      </c>
      <c r="B1603" t="s">
        <v>2302</v>
      </c>
      <c r="C1603" s="10" t="s">
        <v>2303</v>
      </c>
      <c r="D1603" t="s">
        <v>4958</v>
      </c>
      <c r="E1603" s="3">
        <v>23995</v>
      </c>
      <c r="F1603" s="3">
        <v>0</v>
      </c>
      <c r="G1603" s="3">
        <v>35274</v>
      </c>
      <c r="H1603" s="3">
        <v>24428</v>
      </c>
      <c r="I1603" s="3">
        <v>79013</v>
      </c>
      <c r="J1603" s="3">
        <v>4459.7</v>
      </c>
      <c r="K1603" s="3">
        <v>16983</v>
      </c>
      <c r="L1603" s="3">
        <v>0</v>
      </c>
      <c r="M1603" s="3">
        <v>11918</v>
      </c>
      <c r="N1603" s="3">
        <v>48858</v>
      </c>
      <c r="O1603" s="3">
        <v>0</v>
      </c>
      <c r="P1603" s="3">
        <v>320840</v>
      </c>
      <c r="Q1603" s="3">
        <v>26327</v>
      </c>
      <c r="R1603" s="3">
        <v>0</v>
      </c>
      <c r="S1603" s="3">
        <v>72303</v>
      </c>
      <c r="T1603" s="3">
        <v>20245</v>
      </c>
      <c r="U1603" s="3">
        <v>0</v>
      </c>
      <c r="V1603" s="3">
        <v>0</v>
      </c>
      <c r="W1603">
        <v>1070</v>
      </c>
      <c r="X1603">
        <v>982</v>
      </c>
      <c r="Y1603" s="16">
        <v>-3.3472115060340801</v>
      </c>
      <c r="Z1603" s="17">
        <v>0.29534214961446897</v>
      </c>
      <c r="AA1603" s="7" t="str">
        <f t="shared" si="28"/>
        <v>DSC1 I</v>
      </c>
      <c r="AB1603">
        <v>1602</v>
      </c>
      <c r="AC1603" t="s">
        <v>4958</v>
      </c>
      <c r="AD1603">
        <v>1070</v>
      </c>
    </row>
    <row r="1604" spans="1:30">
      <c r="A1604" t="s">
        <v>3467</v>
      </c>
      <c r="B1604" t="s">
        <v>3467</v>
      </c>
      <c r="C1604" s="10" t="s">
        <v>3468</v>
      </c>
      <c r="D1604" t="s">
        <v>5394</v>
      </c>
      <c r="E1604" s="3">
        <v>24680</v>
      </c>
      <c r="F1604" s="3">
        <v>113910</v>
      </c>
      <c r="G1604" s="3">
        <v>0</v>
      </c>
      <c r="H1604" s="3">
        <v>107060</v>
      </c>
      <c r="I1604" s="3">
        <v>250950</v>
      </c>
      <c r="J1604" s="3">
        <v>38214</v>
      </c>
      <c r="K1604" s="3">
        <v>4237</v>
      </c>
      <c r="L1604" s="3">
        <v>67808</v>
      </c>
      <c r="M1604" s="3">
        <v>0</v>
      </c>
      <c r="N1604" s="3">
        <v>0</v>
      </c>
      <c r="O1604" s="3">
        <v>53579</v>
      </c>
      <c r="P1604" s="3">
        <v>1716.4</v>
      </c>
      <c r="Q1604" s="3">
        <v>135180</v>
      </c>
      <c r="R1604" s="3">
        <v>32051</v>
      </c>
      <c r="S1604" s="3">
        <v>90104</v>
      </c>
      <c r="T1604" s="3">
        <v>3239.7</v>
      </c>
      <c r="U1604" s="3">
        <v>0</v>
      </c>
      <c r="V1604" s="3">
        <v>28571</v>
      </c>
      <c r="W1604">
        <v>1558</v>
      </c>
      <c r="X1604">
        <v>1462</v>
      </c>
      <c r="Y1604" s="16">
        <v>-2.3330062215090401</v>
      </c>
      <c r="Z1604" s="17">
        <v>0.38499234616968703</v>
      </c>
      <c r="AA1604" s="7" t="str">
        <f t="shared" ref="AA1604:AA1667" si="29">MID(C1604,SEARCH("Gene_Symbol=",C1604)+12,6)</f>
        <v xml:space="preserve">CDC5L </v>
      </c>
      <c r="AB1604">
        <v>1603</v>
      </c>
      <c r="AC1604" t="s">
        <v>6127</v>
      </c>
      <c r="AD1604">
        <v>1558</v>
      </c>
    </row>
    <row r="1605" spans="1:30">
      <c r="A1605" t="s">
        <v>807</v>
      </c>
      <c r="B1605" t="s">
        <v>808</v>
      </c>
      <c r="C1605" s="10" t="s">
        <v>809</v>
      </c>
      <c r="D1605" t="s">
        <v>5580</v>
      </c>
      <c r="E1605" s="3">
        <v>6963.2</v>
      </c>
      <c r="F1605" s="3">
        <v>0</v>
      </c>
      <c r="G1605" s="3">
        <v>43359</v>
      </c>
      <c r="H1605" s="3">
        <v>152140</v>
      </c>
      <c r="I1605" s="3">
        <v>219100</v>
      </c>
      <c r="J1605" s="3">
        <v>158620</v>
      </c>
      <c r="K1605" s="3">
        <v>23815</v>
      </c>
      <c r="L1605" s="3">
        <v>0</v>
      </c>
      <c r="M1605" s="3">
        <v>0</v>
      </c>
      <c r="N1605" s="3">
        <v>0</v>
      </c>
      <c r="O1605" s="3">
        <v>50780</v>
      </c>
      <c r="P1605" s="3">
        <v>14982</v>
      </c>
      <c r="Q1605" s="3">
        <v>54900</v>
      </c>
      <c r="R1605" s="3">
        <v>247020</v>
      </c>
      <c r="S1605" s="3">
        <v>623920</v>
      </c>
      <c r="T1605" s="3">
        <v>14522</v>
      </c>
      <c r="U1605" s="3">
        <v>0</v>
      </c>
      <c r="V1605" s="3">
        <v>55832</v>
      </c>
      <c r="W1605">
        <v>422</v>
      </c>
      <c r="X1605">
        <v>338</v>
      </c>
      <c r="Y1605" s="16">
        <v>-2.5371982436165101</v>
      </c>
      <c r="Z1605" s="17">
        <v>0.39639128633624598</v>
      </c>
      <c r="AA1605" s="7" t="e">
        <f t="shared" si="29"/>
        <v>#VALUE!</v>
      </c>
      <c r="AB1605">
        <v>1604</v>
      </c>
      <c r="AC1605" t="s">
        <v>5580</v>
      </c>
      <c r="AD1605">
        <v>422</v>
      </c>
    </row>
    <row r="1606" spans="1:30">
      <c r="A1606" t="s">
        <v>3381</v>
      </c>
      <c r="B1606" t="s">
        <v>3381</v>
      </c>
      <c r="C1606" s="10" t="s">
        <v>3382</v>
      </c>
      <c r="D1606" t="s">
        <v>5364</v>
      </c>
      <c r="E1606" s="3">
        <v>277980</v>
      </c>
      <c r="F1606" s="3">
        <v>406580</v>
      </c>
      <c r="G1606" s="3">
        <v>251020</v>
      </c>
      <c r="H1606" s="3">
        <v>11066</v>
      </c>
      <c r="I1606" s="3">
        <v>140480</v>
      </c>
      <c r="J1606" s="3">
        <v>0</v>
      </c>
      <c r="K1606" s="3">
        <v>295120</v>
      </c>
      <c r="L1606" s="3">
        <v>110200</v>
      </c>
      <c r="M1606" s="3">
        <v>20219</v>
      </c>
      <c r="N1606" s="3">
        <v>153760</v>
      </c>
      <c r="O1606" s="3">
        <v>37011</v>
      </c>
      <c r="P1606" s="3">
        <v>324580</v>
      </c>
      <c r="Q1606" s="3">
        <v>109290</v>
      </c>
      <c r="R1606" s="3">
        <v>6719.8</v>
      </c>
      <c r="S1606" s="3">
        <v>28164</v>
      </c>
      <c r="T1606" s="3">
        <v>92875</v>
      </c>
      <c r="U1606" s="3">
        <v>62791</v>
      </c>
      <c r="V1606" s="3">
        <v>0</v>
      </c>
      <c r="W1606">
        <v>1523</v>
      </c>
      <c r="X1606">
        <v>1427</v>
      </c>
      <c r="Y1606" s="16">
        <v>-2.3442113509950002</v>
      </c>
      <c r="Z1606" s="17">
        <v>0.31394195463022301</v>
      </c>
      <c r="AA1606" s="7" t="str">
        <f t="shared" si="29"/>
        <v>DLSTP;</v>
      </c>
      <c r="AB1606">
        <v>1605</v>
      </c>
      <c r="AC1606" t="s">
        <v>5364</v>
      </c>
      <c r="AD1606">
        <v>1523</v>
      </c>
    </row>
    <row r="1607" spans="1:30">
      <c r="A1607" t="s">
        <v>1220</v>
      </c>
      <c r="B1607" t="s">
        <v>1221</v>
      </c>
      <c r="C1607" s="10" t="s">
        <v>1222</v>
      </c>
      <c r="D1607" t="s">
        <v>4516</v>
      </c>
      <c r="E1607" s="3">
        <v>36103</v>
      </c>
      <c r="F1607" s="3">
        <v>0</v>
      </c>
      <c r="G1607" s="3">
        <v>0</v>
      </c>
      <c r="H1607" s="3">
        <v>174690</v>
      </c>
      <c r="I1607" s="3">
        <v>74720</v>
      </c>
      <c r="J1607" s="3">
        <v>17214</v>
      </c>
      <c r="K1607" s="3">
        <v>0</v>
      </c>
      <c r="L1607" s="3">
        <v>0</v>
      </c>
      <c r="M1607" s="3">
        <v>0</v>
      </c>
      <c r="N1607" s="3">
        <v>0</v>
      </c>
      <c r="O1607" s="3">
        <v>0</v>
      </c>
      <c r="P1607" s="3">
        <v>0</v>
      </c>
      <c r="Q1607" s="3">
        <v>5097.3999999999996</v>
      </c>
      <c r="R1607" s="3">
        <v>26651</v>
      </c>
      <c r="S1607" s="3">
        <v>79240</v>
      </c>
      <c r="T1607" s="3">
        <v>0</v>
      </c>
      <c r="U1607" s="3">
        <v>0</v>
      </c>
      <c r="V1607" s="3">
        <v>0</v>
      </c>
      <c r="W1607">
        <v>599</v>
      </c>
      <c r="X1607">
        <v>514</v>
      </c>
      <c r="Y1607" s="16">
        <v>-3.2152126573498001</v>
      </c>
      <c r="Z1607" s="17">
        <v>0.19354664255170001</v>
      </c>
      <c r="AA1607" s="7" t="str">
        <f t="shared" si="29"/>
        <v xml:space="preserve">SART1 </v>
      </c>
      <c r="AB1607">
        <v>1606</v>
      </c>
      <c r="AC1607" t="s">
        <v>6128</v>
      </c>
      <c r="AD1607">
        <v>599</v>
      </c>
    </row>
    <row r="1608" spans="1:30">
      <c r="A1608" t="s">
        <v>1145</v>
      </c>
      <c r="B1608" t="s">
        <v>1145</v>
      </c>
      <c r="C1608" s="10" t="s">
        <v>1146</v>
      </c>
      <c r="D1608" t="s">
        <v>4486</v>
      </c>
      <c r="E1608" s="3">
        <v>0</v>
      </c>
      <c r="F1608" s="3">
        <v>0</v>
      </c>
      <c r="G1608" s="3">
        <v>0</v>
      </c>
      <c r="H1608" s="3">
        <v>19051</v>
      </c>
      <c r="I1608" s="3">
        <v>0</v>
      </c>
      <c r="J1608" s="3">
        <v>0</v>
      </c>
      <c r="K1608" s="3">
        <v>0</v>
      </c>
      <c r="L1608" s="3">
        <v>0</v>
      </c>
      <c r="M1608" s="3">
        <v>39391</v>
      </c>
      <c r="N1608" s="3">
        <v>24087</v>
      </c>
      <c r="O1608" s="3">
        <v>0</v>
      </c>
      <c r="P1608" s="3">
        <v>25261</v>
      </c>
      <c r="Q1608" s="3">
        <v>0</v>
      </c>
      <c r="R1608" s="3">
        <v>9862.7000000000007</v>
      </c>
      <c r="S1608" s="3">
        <v>0</v>
      </c>
      <c r="T1608" s="3">
        <v>0</v>
      </c>
      <c r="U1608" s="3">
        <v>0</v>
      </c>
      <c r="V1608" s="3">
        <v>0</v>
      </c>
      <c r="W1608">
        <v>566</v>
      </c>
      <c r="X1608">
        <v>481</v>
      </c>
      <c r="Y1608" s="16">
        <v>-3.0747336747540301</v>
      </c>
      <c r="Z1608" s="17">
        <v>0.174283457239785</v>
      </c>
      <c r="AA1608" s="7" t="str">
        <f t="shared" si="29"/>
        <v>SLC1A5</v>
      </c>
      <c r="AB1608">
        <v>1607</v>
      </c>
      <c r="AC1608" t="s">
        <v>4486</v>
      </c>
      <c r="AD1608">
        <v>566</v>
      </c>
    </row>
    <row r="1609" spans="1:30">
      <c r="A1609" t="s">
        <v>3291</v>
      </c>
      <c r="B1609" t="s">
        <v>3292</v>
      </c>
      <c r="C1609" s="10" t="s">
        <v>3293</v>
      </c>
      <c r="D1609" t="s">
        <v>5331</v>
      </c>
      <c r="E1609" s="3">
        <v>0</v>
      </c>
      <c r="F1609" s="3">
        <v>0</v>
      </c>
      <c r="G1609" s="3">
        <v>79672</v>
      </c>
      <c r="H1609" s="3">
        <v>0</v>
      </c>
      <c r="I1609" s="3">
        <v>0</v>
      </c>
      <c r="J1609" s="3">
        <v>128350</v>
      </c>
      <c r="K1609" s="3">
        <v>0</v>
      </c>
      <c r="L1609" s="3">
        <v>0</v>
      </c>
      <c r="M1609" s="3">
        <v>0</v>
      </c>
      <c r="N1609" s="3">
        <v>12759</v>
      </c>
      <c r="O1609" s="3">
        <v>0</v>
      </c>
      <c r="P1609" s="3">
        <v>34853</v>
      </c>
      <c r="Q1609" s="3">
        <v>0</v>
      </c>
      <c r="R1609" s="3">
        <v>26806</v>
      </c>
      <c r="S1609" s="3">
        <v>130990</v>
      </c>
      <c r="T1609" s="3">
        <v>0</v>
      </c>
      <c r="U1609" s="3">
        <v>0</v>
      </c>
      <c r="V1609" s="3">
        <v>21704</v>
      </c>
      <c r="W1609">
        <v>1487</v>
      </c>
      <c r="X1609">
        <v>1392</v>
      </c>
      <c r="Y1609" s="16">
        <v>-2.6043736143365899</v>
      </c>
      <c r="Z1609" s="17">
        <v>0.36372376706575099</v>
      </c>
      <c r="AA1609" s="7" t="str">
        <f t="shared" si="29"/>
        <v xml:space="preserve">NOP56 </v>
      </c>
      <c r="AB1609">
        <v>1608</v>
      </c>
      <c r="AC1609" t="s">
        <v>6129</v>
      </c>
      <c r="AD1609">
        <v>1487</v>
      </c>
    </row>
    <row r="1610" spans="1:30">
      <c r="A1610" t="s">
        <v>2027</v>
      </c>
      <c r="B1610" t="s">
        <v>2027</v>
      </c>
      <c r="C1610" s="10" t="s">
        <v>2028</v>
      </c>
      <c r="D1610" t="s">
        <v>4843</v>
      </c>
      <c r="E1610" s="3">
        <v>0</v>
      </c>
      <c r="F1610" s="3">
        <v>0</v>
      </c>
      <c r="G1610" s="3">
        <v>52171</v>
      </c>
      <c r="H1610" s="3">
        <v>0</v>
      </c>
      <c r="I1610" s="3">
        <v>50340</v>
      </c>
      <c r="J1610" s="3">
        <v>82185</v>
      </c>
      <c r="K1610" s="3">
        <v>0</v>
      </c>
      <c r="L1610" s="3">
        <v>0</v>
      </c>
      <c r="M1610" s="3">
        <v>0</v>
      </c>
      <c r="N1610" s="3">
        <v>0</v>
      </c>
      <c r="O1610" s="3">
        <v>0</v>
      </c>
      <c r="P1610" s="3">
        <v>0</v>
      </c>
      <c r="Q1610" s="3">
        <v>7060.2</v>
      </c>
      <c r="R1610" s="3">
        <v>109940</v>
      </c>
      <c r="S1610" s="3">
        <v>20838</v>
      </c>
      <c r="T1610" s="3">
        <v>0</v>
      </c>
      <c r="U1610" s="3">
        <v>0</v>
      </c>
      <c r="V1610" s="3">
        <v>0</v>
      </c>
      <c r="W1610">
        <v>949</v>
      </c>
      <c r="X1610">
        <v>862</v>
      </c>
      <c r="Y1610" s="16">
        <v>-3.3131230871978201</v>
      </c>
      <c r="Z1610" s="17">
        <v>0.19228665579158599</v>
      </c>
      <c r="AA1610" s="7" t="str">
        <f t="shared" si="29"/>
        <v xml:space="preserve">DDX54 </v>
      </c>
      <c r="AB1610">
        <v>1609</v>
      </c>
      <c r="AC1610" t="s">
        <v>6130</v>
      </c>
      <c r="AD1610">
        <v>949</v>
      </c>
    </row>
    <row r="1611" spans="1:30">
      <c r="A1611" t="s">
        <v>3036</v>
      </c>
      <c r="B1611" t="s">
        <v>3037</v>
      </c>
      <c r="C1611" s="10" t="s">
        <v>3038</v>
      </c>
      <c r="D1611" t="s">
        <v>5237</v>
      </c>
      <c r="E1611" s="3">
        <v>135230</v>
      </c>
      <c r="F1611" s="3">
        <v>0</v>
      </c>
      <c r="G1611" s="3">
        <v>0</v>
      </c>
      <c r="H1611" s="3">
        <v>48171</v>
      </c>
      <c r="I1611" s="3">
        <v>0</v>
      </c>
      <c r="J1611" s="3">
        <v>0</v>
      </c>
      <c r="K1611" s="3">
        <v>30701</v>
      </c>
      <c r="L1611" s="3">
        <v>278710</v>
      </c>
      <c r="M1611" s="3">
        <v>227560</v>
      </c>
      <c r="N1611" s="3">
        <v>11161</v>
      </c>
      <c r="O1611" s="3">
        <v>0</v>
      </c>
      <c r="P1611" s="3">
        <v>0</v>
      </c>
      <c r="Q1611" s="3">
        <v>140510</v>
      </c>
      <c r="R1611" s="3">
        <v>0</v>
      </c>
      <c r="S1611" s="3">
        <v>44493</v>
      </c>
      <c r="T1611" s="3">
        <v>0</v>
      </c>
      <c r="U1611" s="3">
        <v>0</v>
      </c>
      <c r="V1611" s="3">
        <v>0</v>
      </c>
      <c r="W1611">
        <v>1376</v>
      </c>
      <c r="X1611">
        <v>1284</v>
      </c>
      <c r="Y1611" s="16">
        <v>-3.6646304526347802</v>
      </c>
      <c r="Z1611" s="17">
        <v>0.18561103371427701</v>
      </c>
      <c r="AA1611" s="7" t="str">
        <f t="shared" si="29"/>
        <v>PLEK P</v>
      </c>
      <c r="AB1611">
        <v>1610</v>
      </c>
      <c r="AC1611" t="s">
        <v>5237</v>
      </c>
      <c r="AD1611">
        <v>1376</v>
      </c>
    </row>
    <row r="1612" spans="1:30">
      <c r="A1612" t="s">
        <v>214</v>
      </c>
      <c r="B1612" t="s">
        <v>215</v>
      </c>
      <c r="C1612" s="10" t="s">
        <v>216</v>
      </c>
      <c r="D1612" t="s">
        <v>4119</v>
      </c>
      <c r="E1612" s="3">
        <v>3075000</v>
      </c>
      <c r="F1612" s="3">
        <v>2018300</v>
      </c>
      <c r="G1612" s="3">
        <v>346930</v>
      </c>
      <c r="H1612" s="3">
        <v>3357400</v>
      </c>
      <c r="I1612" s="3">
        <v>824050</v>
      </c>
      <c r="J1612" s="3">
        <v>205460</v>
      </c>
      <c r="K1612" s="3">
        <v>0</v>
      </c>
      <c r="L1612" s="3">
        <v>45545</v>
      </c>
      <c r="M1612" s="3">
        <v>0</v>
      </c>
      <c r="N1612" s="3">
        <v>19857</v>
      </c>
      <c r="O1612" s="3">
        <v>1849200</v>
      </c>
      <c r="P1612" s="3">
        <v>171900</v>
      </c>
      <c r="Q1612" s="3">
        <v>217170</v>
      </c>
      <c r="R1612" s="3">
        <v>1292800</v>
      </c>
      <c r="S1612" s="3">
        <v>431980</v>
      </c>
      <c r="T1612" s="3">
        <v>29053</v>
      </c>
      <c r="U1612" s="3">
        <v>203370</v>
      </c>
      <c r="V1612" s="3">
        <v>50629</v>
      </c>
      <c r="W1612">
        <v>171</v>
      </c>
      <c r="X1612">
        <v>88</v>
      </c>
      <c r="Y1612" s="16">
        <v>-2.1770885650159002</v>
      </c>
      <c r="Z1612" s="17">
        <v>0.19299932721371699</v>
      </c>
      <c r="AA1612" s="7" t="str">
        <f t="shared" si="29"/>
        <v xml:space="preserve">RBM25 </v>
      </c>
      <c r="AB1612">
        <v>1611</v>
      </c>
      <c r="AC1612" t="s">
        <v>6131</v>
      </c>
      <c r="AD1612">
        <v>171</v>
      </c>
    </row>
    <row r="1613" spans="1:30">
      <c r="A1613" t="s">
        <v>3065</v>
      </c>
      <c r="B1613" t="s">
        <v>3066</v>
      </c>
      <c r="C1613" s="10" t="s">
        <v>3067</v>
      </c>
      <c r="D1613" t="s">
        <v>5248</v>
      </c>
      <c r="E1613" s="3">
        <v>90551</v>
      </c>
      <c r="F1613" s="3">
        <v>356500</v>
      </c>
      <c r="G1613" s="3">
        <v>0</v>
      </c>
      <c r="H1613" s="3">
        <v>87028</v>
      </c>
      <c r="I1613" s="3">
        <v>497000</v>
      </c>
      <c r="J1613" s="3">
        <v>0</v>
      </c>
      <c r="K1613" s="3">
        <v>0</v>
      </c>
      <c r="L1613" s="3">
        <v>95229</v>
      </c>
      <c r="M1613" s="3">
        <v>0</v>
      </c>
      <c r="N1613" s="3">
        <v>0</v>
      </c>
      <c r="O1613" s="3">
        <v>387450</v>
      </c>
      <c r="P1613" s="3">
        <v>0</v>
      </c>
      <c r="Q1613" s="3">
        <v>0</v>
      </c>
      <c r="R1613" s="3">
        <v>105660</v>
      </c>
      <c r="S1613" s="3">
        <v>0</v>
      </c>
      <c r="T1613" s="3">
        <v>0</v>
      </c>
      <c r="U1613" s="3">
        <v>0</v>
      </c>
      <c r="V1613" s="3">
        <v>0</v>
      </c>
      <c r="W1613">
        <v>1389</v>
      </c>
      <c r="X1613">
        <v>1297</v>
      </c>
      <c r="Y1613" s="16">
        <v>-3.20878673467561</v>
      </c>
      <c r="Z1613" s="17">
        <v>0.31906165309413798</v>
      </c>
      <c r="AA1613" s="7" t="str">
        <f t="shared" si="29"/>
        <v xml:space="preserve">SRRM1 </v>
      </c>
      <c r="AB1613">
        <v>1612</v>
      </c>
      <c r="AC1613" t="s">
        <v>6132</v>
      </c>
      <c r="AD1613">
        <v>1389</v>
      </c>
    </row>
    <row r="1614" spans="1:30">
      <c r="A1614" t="s">
        <v>3998</v>
      </c>
      <c r="B1614" t="s">
        <v>3998</v>
      </c>
      <c r="C1614" s="10" t="s">
        <v>3999</v>
      </c>
      <c r="D1614" t="s">
        <v>5576</v>
      </c>
      <c r="E1614" s="3">
        <v>0</v>
      </c>
      <c r="F1614" s="3">
        <v>0</v>
      </c>
      <c r="G1614" s="3">
        <v>0</v>
      </c>
      <c r="H1614" s="3">
        <v>0</v>
      </c>
      <c r="I1614" s="3">
        <v>133380</v>
      </c>
      <c r="J1614" s="3">
        <v>0</v>
      </c>
      <c r="K1614" s="3">
        <v>0</v>
      </c>
      <c r="L1614" s="3">
        <v>0</v>
      </c>
      <c r="M1614" s="3">
        <v>0</v>
      </c>
      <c r="N1614" s="3">
        <v>0</v>
      </c>
      <c r="O1614" s="3">
        <v>0</v>
      </c>
      <c r="P1614" s="3">
        <v>0</v>
      </c>
      <c r="Q1614" s="3">
        <v>25148</v>
      </c>
      <c r="R1614" s="3">
        <v>68350</v>
      </c>
      <c r="S1614" s="3">
        <v>12443</v>
      </c>
      <c r="T1614" s="3">
        <v>0</v>
      </c>
      <c r="U1614" s="3">
        <v>0</v>
      </c>
      <c r="V1614" s="3">
        <v>0</v>
      </c>
      <c r="W1614">
        <v>1784</v>
      </c>
      <c r="X1614">
        <v>1682</v>
      </c>
      <c r="Y1614" s="16">
        <v>-3.3803094175071799</v>
      </c>
      <c r="Z1614" s="17">
        <v>0.17865750431189001</v>
      </c>
      <c r="AA1614" s="7" t="str">
        <f t="shared" si="29"/>
        <v xml:space="preserve">TCEB3 </v>
      </c>
      <c r="AB1614">
        <v>1613</v>
      </c>
      <c r="AC1614" t="s">
        <v>6133</v>
      </c>
      <c r="AD1614">
        <v>1784</v>
      </c>
    </row>
    <row r="1615" spans="1:30">
      <c r="A1615" t="s">
        <v>1960</v>
      </c>
      <c r="B1615" t="s">
        <v>1960</v>
      </c>
      <c r="C1615" s="10" t="s">
        <v>1961</v>
      </c>
      <c r="D1615" t="s">
        <v>4813</v>
      </c>
      <c r="E1615" s="3">
        <v>0</v>
      </c>
      <c r="F1615" s="3">
        <v>0</v>
      </c>
      <c r="G1615" s="3">
        <v>0</v>
      </c>
      <c r="H1615" s="3">
        <v>0</v>
      </c>
      <c r="I1615" s="3">
        <v>27820</v>
      </c>
      <c r="J1615" s="3">
        <v>7507.6</v>
      </c>
      <c r="K1615" s="3">
        <v>0</v>
      </c>
      <c r="L1615" s="3">
        <v>0</v>
      </c>
      <c r="M1615" s="3">
        <v>0</v>
      </c>
      <c r="N1615" s="3">
        <v>0</v>
      </c>
      <c r="O1615" s="3">
        <v>0</v>
      </c>
      <c r="P1615" s="3">
        <v>0</v>
      </c>
      <c r="Q1615" s="3">
        <v>2301.1999999999998</v>
      </c>
      <c r="R1615" s="3">
        <v>65962</v>
      </c>
      <c r="S1615" s="3">
        <v>200290</v>
      </c>
      <c r="T1615" s="3">
        <v>0</v>
      </c>
      <c r="U1615" s="3">
        <v>0</v>
      </c>
      <c r="V1615" s="3">
        <v>0</v>
      </c>
      <c r="W1615">
        <v>919</v>
      </c>
      <c r="X1615">
        <v>832</v>
      </c>
      <c r="Y1615" s="16">
        <v>-3.4648539429177601</v>
      </c>
      <c r="Z1615" s="17">
        <v>0.224173671266751</v>
      </c>
      <c r="AA1615" s="7" t="str">
        <f t="shared" si="29"/>
        <v xml:space="preserve">RRP12 </v>
      </c>
      <c r="AB1615">
        <v>1614</v>
      </c>
      <c r="AC1615" t="s">
        <v>6134</v>
      </c>
      <c r="AD1615">
        <v>919</v>
      </c>
    </row>
    <row r="1616" spans="1:30">
      <c r="A1616" t="s">
        <v>58</v>
      </c>
      <c r="B1616" t="s">
        <v>58</v>
      </c>
      <c r="C1616" s="10" t="s">
        <v>59</v>
      </c>
      <c r="D1616" t="s">
        <v>4058</v>
      </c>
      <c r="E1616" s="3">
        <v>0</v>
      </c>
      <c r="F1616" s="3">
        <v>5501.5</v>
      </c>
      <c r="G1616" s="3">
        <v>0</v>
      </c>
      <c r="H1616" s="3">
        <v>0</v>
      </c>
      <c r="I1616" s="3">
        <v>3436.6</v>
      </c>
      <c r="J1616" s="3">
        <v>0</v>
      </c>
      <c r="K1616" s="3">
        <v>0</v>
      </c>
      <c r="L1616" s="3">
        <v>9709.5</v>
      </c>
      <c r="M1616" s="3">
        <v>0</v>
      </c>
      <c r="N1616" s="3">
        <v>1583.9</v>
      </c>
      <c r="O1616" s="3">
        <v>5871</v>
      </c>
      <c r="P1616" s="3">
        <v>0</v>
      </c>
      <c r="Q1616" s="3">
        <v>1859.1</v>
      </c>
      <c r="R1616" s="3">
        <v>7628.3</v>
      </c>
      <c r="S1616" s="3">
        <v>9631.6</v>
      </c>
      <c r="T1616" s="3">
        <v>0</v>
      </c>
      <c r="U1616" s="3">
        <v>0</v>
      </c>
      <c r="V1616" s="3">
        <v>0</v>
      </c>
      <c r="W1616">
        <v>107</v>
      </c>
      <c r="X1616">
        <v>24</v>
      </c>
      <c r="Y1616" s="16">
        <v>-3.3566278369032498</v>
      </c>
      <c r="Z1616" s="17">
        <v>2.43533733422974E-2</v>
      </c>
      <c r="AA1616" s="7" t="str">
        <f t="shared" si="29"/>
        <v>LOC732</v>
      </c>
      <c r="AB1616">
        <v>1615</v>
      </c>
      <c r="AC1616" t="s">
        <v>4058</v>
      </c>
      <c r="AD1616">
        <v>107</v>
      </c>
    </row>
    <row r="1617" spans="1:30">
      <c r="A1617" t="s">
        <v>939</v>
      </c>
      <c r="B1617" t="s">
        <v>939</v>
      </c>
      <c r="C1617" s="10" t="s">
        <v>940</v>
      </c>
      <c r="D1617" t="s">
        <v>4406</v>
      </c>
      <c r="E1617" s="3">
        <v>0</v>
      </c>
      <c r="F1617" s="3">
        <v>0</v>
      </c>
      <c r="G1617" s="3">
        <v>56995</v>
      </c>
      <c r="H1617" s="3">
        <v>165740</v>
      </c>
      <c r="I1617" s="3">
        <v>138790</v>
      </c>
      <c r="J1617" s="3">
        <v>806930</v>
      </c>
      <c r="K1617" s="3">
        <v>0</v>
      </c>
      <c r="L1617" s="3">
        <v>161960</v>
      </c>
      <c r="M1617" s="3">
        <v>192510</v>
      </c>
      <c r="N1617" s="3">
        <v>57253</v>
      </c>
      <c r="O1617" s="3">
        <v>21426</v>
      </c>
      <c r="P1617" s="3">
        <v>336250</v>
      </c>
      <c r="Q1617" s="3">
        <v>165790</v>
      </c>
      <c r="R1617" s="3">
        <v>470080</v>
      </c>
      <c r="S1617" s="3">
        <v>791160</v>
      </c>
      <c r="T1617" s="3">
        <v>0</v>
      </c>
      <c r="U1617" s="3">
        <v>195310</v>
      </c>
      <c r="V1617" s="3">
        <v>580440</v>
      </c>
      <c r="W1617">
        <v>476</v>
      </c>
      <c r="X1617">
        <v>392</v>
      </c>
      <c r="Y1617" s="16">
        <v>-2.4803466853997902</v>
      </c>
      <c r="Z1617" s="17">
        <v>0.36607935594372498</v>
      </c>
      <c r="AA1617" s="7" t="str">
        <f t="shared" si="29"/>
        <v>LYAR C</v>
      </c>
      <c r="AB1617">
        <v>1616</v>
      </c>
      <c r="AC1617" t="s">
        <v>4406</v>
      </c>
      <c r="AD1617">
        <v>476</v>
      </c>
    </row>
    <row r="1618" spans="1:30">
      <c r="A1618" t="s">
        <v>3508</v>
      </c>
      <c r="B1618" t="s">
        <v>3509</v>
      </c>
      <c r="C1618" s="10" t="s">
        <v>3510</v>
      </c>
      <c r="D1618" t="s">
        <v>5408</v>
      </c>
      <c r="E1618" s="3">
        <v>11077000</v>
      </c>
      <c r="F1618" s="3">
        <v>5863900</v>
      </c>
      <c r="G1618" s="3">
        <v>483380</v>
      </c>
      <c r="H1618" s="3">
        <v>10282000</v>
      </c>
      <c r="I1618" s="3">
        <v>9959900</v>
      </c>
      <c r="J1618" s="3">
        <v>313650</v>
      </c>
      <c r="K1618" s="3">
        <v>2649000</v>
      </c>
      <c r="L1618" s="3">
        <v>5161900</v>
      </c>
      <c r="M1618" s="3">
        <v>281960</v>
      </c>
      <c r="N1618" s="3">
        <v>882400</v>
      </c>
      <c r="O1618" s="3">
        <v>13081000</v>
      </c>
      <c r="P1618" s="3">
        <v>962500</v>
      </c>
      <c r="Q1618" s="3">
        <v>3439100</v>
      </c>
      <c r="R1618" s="3">
        <v>6717400</v>
      </c>
      <c r="S1618" s="3">
        <v>356760</v>
      </c>
      <c r="T1618" s="3">
        <v>152910</v>
      </c>
      <c r="U1618" s="3">
        <v>1904800</v>
      </c>
      <c r="V1618" s="3">
        <v>215630</v>
      </c>
      <c r="W1618">
        <v>1576</v>
      </c>
      <c r="X1618">
        <v>1480</v>
      </c>
      <c r="Y1618" s="16">
        <v>-2.41711264009722</v>
      </c>
      <c r="Z1618" s="17">
        <v>0.12792023796000199</v>
      </c>
      <c r="AA1618" s="7" t="str">
        <f t="shared" si="29"/>
        <v>ARGLU1</v>
      </c>
      <c r="AB1618">
        <v>1617</v>
      </c>
      <c r="AC1618" t="s">
        <v>5408</v>
      </c>
      <c r="AD1618">
        <v>1576</v>
      </c>
    </row>
    <row r="1619" spans="1:30">
      <c r="A1619" t="s">
        <v>1859</v>
      </c>
      <c r="B1619" t="s">
        <v>1860</v>
      </c>
      <c r="C1619" s="10" t="s">
        <v>1861</v>
      </c>
      <c r="D1619" t="s">
        <v>4773</v>
      </c>
      <c r="E1619" s="3">
        <v>0</v>
      </c>
      <c r="F1619" s="3">
        <v>0</v>
      </c>
      <c r="G1619" s="3">
        <v>67611</v>
      </c>
      <c r="H1619" s="3">
        <v>0</v>
      </c>
      <c r="I1619" s="3">
        <v>42537</v>
      </c>
      <c r="J1619" s="3">
        <v>33392</v>
      </c>
      <c r="K1619" s="3">
        <v>0</v>
      </c>
      <c r="L1619" s="3">
        <v>0</v>
      </c>
      <c r="M1619" s="3">
        <v>0</v>
      </c>
      <c r="N1619" s="3">
        <v>12732</v>
      </c>
      <c r="O1619" s="3">
        <v>0</v>
      </c>
      <c r="P1619" s="3">
        <v>73859</v>
      </c>
      <c r="Q1619" s="3">
        <v>35438</v>
      </c>
      <c r="R1619" s="3">
        <v>58514</v>
      </c>
      <c r="S1619" s="3">
        <v>499830</v>
      </c>
      <c r="T1619" s="3">
        <v>0</v>
      </c>
      <c r="U1619" s="3">
        <v>0</v>
      </c>
      <c r="V1619" s="3">
        <v>367870</v>
      </c>
      <c r="W1619">
        <v>877</v>
      </c>
      <c r="X1619">
        <v>790</v>
      </c>
      <c r="Y1619" s="16">
        <v>-3.1185943837760499</v>
      </c>
      <c r="Z1619" s="17">
        <v>0.35826757722852598</v>
      </c>
      <c r="AA1619" s="7" t="str">
        <f t="shared" si="29"/>
        <v xml:space="preserve">GTF2I </v>
      </c>
      <c r="AB1619">
        <v>1618</v>
      </c>
      <c r="AC1619" t="s">
        <v>6135</v>
      </c>
      <c r="AD1619">
        <v>877</v>
      </c>
    </row>
    <row r="1620" spans="1:30">
      <c r="A1620" t="s">
        <v>3440</v>
      </c>
      <c r="B1620" t="s">
        <v>3441</v>
      </c>
      <c r="C1620" s="10" t="s">
        <v>3442</v>
      </c>
      <c r="D1620" s="1" t="s">
        <v>5385</v>
      </c>
      <c r="E1620" s="3">
        <v>0</v>
      </c>
      <c r="F1620" s="3">
        <v>113090</v>
      </c>
      <c r="G1620" s="3">
        <v>14531</v>
      </c>
      <c r="H1620" s="3">
        <v>32302</v>
      </c>
      <c r="I1620" s="3">
        <v>4572.8</v>
      </c>
      <c r="J1620" s="3">
        <v>0</v>
      </c>
      <c r="K1620" s="3">
        <v>4323</v>
      </c>
      <c r="L1620" s="3">
        <v>46731</v>
      </c>
      <c r="M1620" s="3">
        <v>8590.9</v>
      </c>
      <c r="N1620" s="3">
        <v>19431</v>
      </c>
      <c r="O1620" s="3">
        <v>30981</v>
      </c>
      <c r="P1620" s="3">
        <v>8137.1</v>
      </c>
      <c r="Q1620" s="3">
        <v>14430</v>
      </c>
      <c r="R1620" s="3">
        <v>49287</v>
      </c>
      <c r="S1620" s="3">
        <v>0</v>
      </c>
      <c r="T1620" s="3">
        <v>13782</v>
      </c>
      <c r="U1620" s="3">
        <v>0</v>
      </c>
      <c r="V1620" s="3">
        <v>0</v>
      </c>
      <c r="W1620">
        <v>1548</v>
      </c>
      <c r="X1620">
        <v>1452</v>
      </c>
      <c r="Y1620" s="16">
        <v>-3.3433596401378001</v>
      </c>
      <c r="Z1620" s="17">
        <v>0.14813482637836101</v>
      </c>
      <c r="AA1620" s="7" t="str">
        <f t="shared" si="29"/>
        <v>DYNC1H</v>
      </c>
      <c r="AB1620">
        <v>1619</v>
      </c>
      <c r="AC1620" t="s">
        <v>5385</v>
      </c>
      <c r="AD1620">
        <v>1548</v>
      </c>
    </row>
    <row r="1621" spans="1:30">
      <c r="A1621" t="s">
        <v>2874</v>
      </c>
      <c r="B1621" t="s">
        <v>2874</v>
      </c>
      <c r="C1621" s="10" t="s">
        <v>2875</v>
      </c>
      <c r="D1621" t="s">
        <v>5177</v>
      </c>
      <c r="E1621" s="3">
        <v>0</v>
      </c>
      <c r="F1621" s="3">
        <v>32624</v>
      </c>
      <c r="G1621" s="3">
        <v>0</v>
      </c>
      <c r="H1621" s="3">
        <v>17623</v>
      </c>
      <c r="I1621" s="3">
        <v>338540</v>
      </c>
      <c r="J1621" s="3">
        <v>0</v>
      </c>
      <c r="K1621" s="3">
        <v>0</v>
      </c>
      <c r="L1621" s="3">
        <v>33401</v>
      </c>
      <c r="M1621" s="3">
        <v>0</v>
      </c>
      <c r="N1621" s="3">
        <v>9277.7999999999993</v>
      </c>
      <c r="O1621" s="3">
        <v>0</v>
      </c>
      <c r="P1621" s="3">
        <v>0</v>
      </c>
      <c r="Q1621" s="3">
        <v>0</v>
      </c>
      <c r="R1621" s="3">
        <v>81512</v>
      </c>
      <c r="S1621" s="3">
        <v>61126</v>
      </c>
      <c r="T1621" s="3">
        <v>0</v>
      </c>
      <c r="U1621" s="3">
        <v>0</v>
      </c>
      <c r="V1621" s="3">
        <v>0</v>
      </c>
      <c r="W1621">
        <v>1310</v>
      </c>
      <c r="X1621">
        <v>1218</v>
      </c>
      <c r="Y1621" s="16">
        <v>-3.5656369195426598</v>
      </c>
      <c r="Z1621" s="17">
        <v>0.18434936684514</v>
      </c>
      <c r="AA1621" s="7" t="str">
        <f t="shared" si="29"/>
        <v xml:space="preserve">EIF5B </v>
      </c>
      <c r="AB1621">
        <v>1620</v>
      </c>
      <c r="AC1621" t="s">
        <v>6136</v>
      </c>
      <c r="AD1621">
        <v>1310</v>
      </c>
    </row>
    <row r="1622" spans="1:30">
      <c r="A1622" t="s">
        <v>954</v>
      </c>
      <c r="B1622" t="s">
        <v>954</v>
      </c>
      <c r="C1622" s="10" t="s">
        <v>955</v>
      </c>
      <c r="D1622" t="s">
        <v>4410</v>
      </c>
      <c r="E1622" s="3">
        <v>0</v>
      </c>
      <c r="F1622" s="3">
        <v>0</v>
      </c>
      <c r="G1622" s="3">
        <v>109730</v>
      </c>
      <c r="H1622" s="3">
        <v>232010</v>
      </c>
      <c r="I1622" s="3">
        <v>237710</v>
      </c>
      <c r="J1622" s="3">
        <v>1895800</v>
      </c>
      <c r="K1622" s="3">
        <v>78293</v>
      </c>
      <c r="L1622" s="3">
        <v>69220</v>
      </c>
      <c r="M1622" s="3">
        <v>138880</v>
      </c>
      <c r="N1622" s="3">
        <v>183430</v>
      </c>
      <c r="O1622" s="3">
        <v>21494</v>
      </c>
      <c r="P1622" s="3">
        <v>123070</v>
      </c>
      <c r="Q1622" s="3">
        <v>747710</v>
      </c>
      <c r="R1622" s="3">
        <v>373010</v>
      </c>
      <c r="S1622" s="3">
        <v>1259000</v>
      </c>
      <c r="T1622" s="3">
        <v>134370</v>
      </c>
      <c r="U1622" s="3">
        <v>0</v>
      </c>
      <c r="V1622" s="3">
        <v>597000</v>
      </c>
      <c r="W1622">
        <v>482</v>
      </c>
      <c r="X1622">
        <v>398</v>
      </c>
      <c r="Y1622" s="16">
        <v>-3.1040018485422398</v>
      </c>
      <c r="Z1622" s="17">
        <v>0.26637500460180102</v>
      </c>
      <c r="AA1622" s="7" t="str">
        <f t="shared" si="29"/>
        <v xml:space="preserve">DDX21 </v>
      </c>
      <c r="AB1622">
        <v>1621</v>
      </c>
      <c r="AC1622" t="s">
        <v>6137</v>
      </c>
      <c r="AD1622">
        <v>482</v>
      </c>
    </row>
    <row r="1623" spans="1:30">
      <c r="A1623" t="s">
        <v>1538</v>
      </c>
      <c r="B1623" t="s">
        <v>1539</v>
      </c>
      <c r="C1623" s="10" t="s">
        <v>1540</v>
      </c>
      <c r="D1623" t="s">
        <v>4643</v>
      </c>
      <c r="E1623" s="3">
        <v>273590</v>
      </c>
      <c r="F1623" s="3">
        <v>121470</v>
      </c>
      <c r="G1623" s="3">
        <v>194120</v>
      </c>
      <c r="H1623" s="3">
        <v>349560</v>
      </c>
      <c r="I1623" s="3">
        <v>143750</v>
      </c>
      <c r="J1623" s="3">
        <v>0</v>
      </c>
      <c r="K1623" s="3">
        <v>861870</v>
      </c>
      <c r="L1623" s="3">
        <v>424930</v>
      </c>
      <c r="M1623" s="3">
        <v>0</v>
      </c>
      <c r="N1623" s="3">
        <v>185010</v>
      </c>
      <c r="O1623" s="3">
        <v>41568</v>
      </c>
      <c r="P1623" s="3">
        <v>14822</v>
      </c>
      <c r="Q1623" s="3">
        <v>619280</v>
      </c>
      <c r="R1623" s="3">
        <v>271660</v>
      </c>
      <c r="S1623" s="3">
        <v>0</v>
      </c>
      <c r="T1623" s="3">
        <v>658130</v>
      </c>
      <c r="U1623" s="3">
        <v>0</v>
      </c>
      <c r="V1623" s="3">
        <v>0</v>
      </c>
      <c r="W1623">
        <v>733</v>
      </c>
      <c r="X1623">
        <v>648</v>
      </c>
      <c r="Y1623" s="16">
        <v>-3.5552551311787002</v>
      </c>
      <c r="Z1623" s="17">
        <v>0.34002845022746903</v>
      </c>
      <c r="AA1623" s="7" t="str">
        <f t="shared" si="29"/>
        <v>HSP90B</v>
      </c>
      <c r="AB1623">
        <v>1622</v>
      </c>
      <c r="AC1623" t="s">
        <v>4643</v>
      </c>
      <c r="AD1623">
        <v>733</v>
      </c>
    </row>
    <row r="1624" spans="1:30">
      <c r="A1624" t="s">
        <v>3263</v>
      </c>
      <c r="B1624" t="s">
        <v>3264</v>
      </c>
      <c r="C1624" s="10" t="s">
        <v>3265</v>
      </c>
      <c r="D1624" t="s">
        <v>5319</v>
      </c>
      <c r="E1624" s="3">
        <v>728680</v>
      </c>
      <c r="F1624" s="3">
        <v>4689900</v>
      </c>
      <c r="G1624" s="3">
        <v>0</v>
      </c>
      <c r="H1624" s="3">
        <v>564870</v>
      </c>
      <c r="I1624" s="3">
        <v>4398600</v>
      </c>
      <c r="J1624" s="3">
        <v>77032</v>
      </c>
      <c r="K1624" s="3">
        <v>108980</v>
      </c>
      <c r="L1624" s="3">
        <v>840360</v>
      </c>
      <c r="M1624" s="3">
        <v>0</v>
      </c>
      <c r="N1624" s="3">
        <v>189680</v>
      </c>
      <c r="O1624" s="3">
        <v>5072300</v>
      </c>
      <c r="P1624" s="3">
        <v>111200</v>
      </c>
      <c r="Q1624" s="3">
        <v>119050</v>
      </c>
      <c r="R1624" s="3">
        <v>3466500</v>
      </c>
      <c r="S1624" s="3">
        <v>8938.2000000000007</v>
      </c>
      <c r="T1624" s="3">
        <v>61707</v>
      </c>
      <c r="U1624" s="3">
        <v>178400</v>
      </c>
      <c r="V1624" s="3">
        <v>12057</v>
      </c>
      <c r="W1624">
        <v>1473</v>
      </c>
      <c r="X1624">
        <v>1380</v>
      </c>
      <c r="Y1624" s="16">
        <v>-2.4085391210495</v>
      </c>
      <c r="Z1624" s="17">
        <v>0.30598942852222299</v>
      </c>
      <c r="AA1624" s="7" t="str">
        <f t="shared" si="29"/>
        <v>RP9 Re</v>
      </c>
      <c r="AB1624">
        <v>1623</v>
      </c>
      <c r="AC1624" t="s">
        <v>5319</v>
      </c>
      <c r="AD1624">
        <v>1473</v>
      </c>
    </row>
    <row r="1625" spans="1:30">
      <c r="A1625" t="s">
        <v>3338</v>
      </c>
      <c r="B1625" t="s">
        <v>3339</v>
      </c>
      <c r="C1625" s="10" t="s">
        <v>3340</v>
      </c>
      <c r="D1625" t="s">
        <v>5348</v>
      </c>
      <c r="E1625" s="3">
        <v>8538</v>
      </c>
      <c r="F1625" s="3">
        <v>39584</v>
      </c>
      <c r="G1625" s="3">
        <v>62799</v>
      </c>
      <c r="H1625" s="3">
        <v>78447</v>
      </c>
      <c r="I1625" s="3">
        <v>0</v>
      </c>
      <c r="J1625" s="3">
        <v>0</v>
      </c>
      <c r="K1625" s="3">
        <v>0</v>
      </c>
      <c r="L1625" s="3">
        <v>0</v>
      </c>
      <c r="M1625" s="3">
        <v>38386</v>
      </c>
      <c r="N1625" s="3">
        <v>0</v>
      </c>
      <c r="O1625" s="3">
        <v>0</v>
      </c>
      <c r="P1625" s="3">
        <v>117580</v>
      </c>
      <c r="Q1625" s="3">
        <v>14281</v>
      </c>
      <c r="R1625" s="3">
        <v>0</v>
      </c>
      <c r="S1625" s="3">
        <v>276310</v>
      </c>
      <c r="T1625" s="3">
        <v>0</v>
      </c>
      <c r="U1625" s="3">
        <v>0</v>
      </c>
      <c r="V1625" s="3">
        <v>0</v>
      </c>
      <c r="W1625">
        <v>1506</v>
      </c>
      <c r="X1625">
        <v>1410</v>
      </c>
      <c r="Y1625" s="16">
        <v>-4.1201701320559803</v>
      </c>
      <c r="Z1625" s="17">
        <v>0.187734360751173</v>
      </c>
      <c r="AA1625" s="7" t="str">
        <f t="shared" si="29"/>
        <v xml:space="preserve">ANXA2 </v>
      </c>
      <c r="AB1625">
        <v>1624</v>
      </c>
      <c r="AC1625" t="s">
        <v>6138</v>
      </c>
      <c r="AD1625">
        <v>1506</v>
      </c>
    </row>
    <row r="1626" spans="1:30">
      <c r="A1626" t="s">
        <v>335</v>
      </c>
      <c r="B1626" t="s">
        <v>336</v>
      </c>
      <c r="C1626" s="10" t="s">
        <v>337</v>
      </c>
      <c r="D1626" t="s">
        <v>4169</v>
      </c>
      <c r="E1626" s="3">
        <v>69046</v>
      </c>
      <c r="F1626" s="3">
        <v>708490</v>
      </c>
      <c r="G1626" s="3">
        <v>0</v>
      </c>
      <c r="H1626" s="3">
        <v>40290</v>
      </c>
      <c r="I1626" s="3">
        <v>724830</v>
      </c>
      <c r="J1626" s="3">
        <v>0</v>
      </c>
      <c r="K1626" s="3">
        <v>0</v>
      </c>
      <c r="L1626" s="3">
        <v>0</v>
      </c>
      <c r="M1626" s="3">
        <v>0</v>
      </c>
      <c r="N1626" s="3">
        <v>0</v>
      </c>
      <c r="O1626" s="3">
        <v>547540</v>
      </c>
      <c r="P1626" s="3">
        <v>0</v>
      </c>
      <c r="Q1626" s="3">
        <v>0</v>
      </c>
      <c r="R1626" s="3">
        <v>398530</v>
      </c>
      <c r="S1626" s="3">
        <v>0</v>
      </c>
      <c r="T1626" s="3">
        <v>0</v>
      </c>
      <c r="U1626" s="3">
        <v>0</v>
      </c>
      <c r="V1626" s="3">
        <v>0</v>
      </c>
      <c r="W1626">
        <v>224</v>
      </c>
      <c r="X1626">
        <v>141</v>
      </c>
      <c r="Y1626" s="16">
        <v>-3.61115560694265</v>
      </c>
      <c r="Z1626" s="17">
        <v>0.31604123788850103</v>
      </c>
      <c r="AA1626" s="7" t="str">
        <f t="shared" si="29"/>
        <v>PPIG I</v>
      </c>
      <c r="AB1626">
        <v>1625</v>
      </c>
      <c r="AC1626" t="s">
        <v>4169</v>
      </c>
      <c r="AD1626">
        <v>224</v>
      </c>
    </row>
    <row r="1627" spans="1:30">
      <c r="A1627" t="s">
        <v>1462</v>
      </c>
      <c r="B1627" t="s">
        <v>1463</v>
      </c>
      <c r="C1627" s="10" t="s">
        <v>1464</v>
      </c>
      <c r="D1627" t="s">
        <v>4611</v>
      </c>
      <c r="E1627" s="3">
        <v>137280</v>
      </c>
      <c r="F1627" s="3">
        <v>72992</v>
      </c>
      <c r="G1627" s="3">
        <v>288660</v>
      </c>
      <c r="H1627" s="3">
        <v>653720</v>
      </c>
      <c r="I1627" s="3">
        <v>164230</v>
      </c>
      <c r="J1627" s="3">
        <v>409850</v>
      </c>
      <c r="K1627" s="3">
        <v>6243.1</v>
      </c>
      <c r="L1627" s="3">
        <v>96738</v>
      </c>
      <c r="M1627" s="3">
        <v>270410</v>
      </c>
      <c r="N1627" s="3">
        <v>3330.1</v>
      </c>
      <c r="O1627" s="3">
        <v>68006</v>
      </c>
      <c r="P1627" s="3">
        <v>128450</v>
      </c>
      <c r="Q1627" s="3">
        <v>93926</v>
      </c>
      <c r="R1627" s="3">
        <v>117650</v>
      </c>
      <c r="S1627" s="3">
        <v>780000</v>
      </c>
      <c r="T1627" s="3">
        <v>5306.9</v>
      </c>
      <c r="U1627" s="3">
        <v>1876.2</v>
      </c>
      <c r="V1627" s="3">
        <v>258000</v>
      </c>
      <c r="W1627">
        <v>700</v>
      </c>
      <c r="X1627">
        <v>615</v>
      </c>
      <c r="Y1627" s="16">
        <v>-2.5356247692246501</v>
      </c>
      <c r="Z1627" s="17">
        <v>0.26295011591711898</v>
      </c>
      <c r="AA1627" s="7" t="str">
        <f t="shared" si="29"/>
        <v xml:space="preserve">SF3B1 </v>
      </c>
      <c r="AB1627">
        <v>1626</v>
      </c>
      <c r="AC1627" t="s">
        <v>6139</v>
      </c>
      <c r="AD1627">
        <v>700</v>
      </c>
    </row>
    <row r="1628" spans="1:30">
      <c r="A1628" t="s">
        <v>3077</v>
      </c>
      <c r="B1628" t="s">
        <v>3077</v>
      </c>
      <c r="C1628" s="10" t="s">
        <v>3078</v>
      </c>
      <c r="D1628" t="s">
        <v>5252</v>
      </c>
      <c r="E1628" s="3">
        <v>15824</v>
      </c>
      <c r="F1628" s="3">
        <v>201890</v>
      </c>
      <c r="G1628" s="3">
        <v>374050</v>
      </c>
      <c r="H1628" s="3">
        <v>392310</v>
      </c>
      <c r="I1628" s="3">
        <v>1062700</v>
      </c>
      <c r="J1628" s="3">
        <v>1086700</v>
      </c>
      <c r="K1628" s="3">
        <v>70721</v>
      </c>
      <c r="L1628" s="3">
        <v>428230</v>
      </c>
      <c r="M1628" s="3">
        <v>439120</v>
      </c>
      <c r="N1628" s="3">
        <v>165330</v>
      </c>
      <c r="O1628" s="3">
        <v>0</v>
      </c>
      <c r="P1628" s="3">
        <v>209200</v>
      </c>
      <c r="Q1628" s="3">
        <v>1109900</v>
      </c>
      <c r="R1628" s="3">
        <v>679380</v>
      </c>
      <c r="S1628" s="3">
        <v>1261200</v>
      </c>
      <c r="T1628" s="3">
        <v>40844</v>
      </c>
      <c r="U1628" s="3">
        <v>0</v>
      </c>
      <c r="V1628" s="3">
        <v>277600</v>
      </c>
      <c r="W1628">
        <v>1394</v>
      </c>
      <c r="X1628">
        <v>1302</v>
      </c>
      <c r="Y1628" s="16">
        <v>-3.32179438351208</v>
      </c>
      <c r="Z1628" s="17">
        <v>0.36073574568945099</v>
      </c>
      <c r="AA1628" s="7" t="str">
        <f t="shared" si="29"/>
        <v>MTDH P</v>
      </c>
      <c r="AB1628">
        <v>1627</v>
      </c>
      <c r="AC1628" t="s">
        <v>5252</v>
      </c>
      <c r="AD1628">
        <v>1394</v>
      </c>
    </row>
    <row r="1629" spans="1:30">
      <c r="A1629" t="s">
        <v>241</v>
      </c>
      <c r="B1629" t="s">
        <v>242</v>
      </c>
      <c r="C1629" s="10" t="s">
        <v>243</v>
      </c>
      <c r="D1629" s="1" t="s">
        <v>4132</v>
      </c>
      <c r="E1629" s="3">
        <v>7680.6</v>
      </c>
      <c r="F1629" s="3">
        <v>240290</v>
      </c>
      <c r="G1629" s="3">
        <v>113880</v>
      </c>
      <c r="H1629" s="3">
        <v>154610</v>
      </c>
      <c r="I1629" s="3">
        <v>1082800</v>
      </c>
      <c r="J1629" s="3">
        <v>1106200</v>
      </c>
      <c r="K1629" s="3">
        <v>17305</v>
      </c>
      <c r="L1629" s="3">
        <v>70323</v>
      </c>
      <c r="M1629" s="3">
        <v>74781</v>
      </c>
      <c r="N1629" s="3">
        <v>37814</v>
      </c>
      <c r="O1629" s="3">
        <v>11714</v>
      </c>
      <c r="P1629" s="3">
        <v>136520</v>
      </c>
      <c r="Q1629" s="3">
        <v>251610</v>
      </c>
      <c r="R1629" s="3">
        <v>1575600</v>
      </c>
      <c r="S1629" s="3">
        <v>2049000</v>
      </c>
      <c r="T1629" s="3">
        <v>6360</v>
      </c>
      <c r="U1629" s="3">
        <v>17022</v>
      </c>
      <c r="V1629" s="3">
        <v>228000</v>
      </c>
      <c r="W1629">
        <v>184</v>
      </c>
      <c r="X1629">
        <v>101</v>
      </c>
      <c r="Y1629" s="16">
        <v>-2.7164872385118701</v>
      </c>
      <c r="Z1629" s="17">
        <v>0.221223962096774</v>
      </c>
      <c r="AA1629" s="7" t="str">
        <f t="shared" si="29"/>
        <v>MYBBP1</v>
      </c>
      <c r="AB1629">
        <v>1628</v>
      </c>
      <c r="AC1629" t="s">
        <v>4132</v>
      </c>
      <c r="AD1629">
        <v>184</v>
      </c>
    </row>
    <row r="1630" spans="1:30">
      <c r="A1630" t="s">
        <v>3581</v>
      </c>
      <c r="B1630" t="s">
        <v>3581</v>
      </c>
      <c r="C1630" s="10" t="s">
        <v>3582</v>
      </c>
      <c r="D1630" t="s">
        <v>5434</v>
      </c>
      <c r="E1630" s="3">
        <v>0</v>
      </c>
      <c r="F1630" s="3">
        <v>0</v>
      </c>
      <c r="G1630" s="3">
        <v>28460</v>
      </c>
      <c r="H1630" s="3">
        <v>0</v>
      </c>
      <c r="I1630" s="3">
        <v>6505.9</v>
      </c>
      <c r="J1630" s="3">
        <v>3032.2</v>
      </c>
      <c r="K1630" s="3">
        <v>0</v>
      </c>
      <c r="L1630" s="3">
        <v>0</v>
      </c>
      <c r="M1630" s="3">
        <v>0</v>
      </c>
      <c r="N1630" s="3">
        <v>0</v>
      </c>
      <c r="O1630" s="3">
        <v>0</v>
      </c>
      <c r="P1630" s="3">
        <v>46060</v>
      </c>
      <c r="Q1630" s="3">
        <v>0</v>
      </c>
      <c r="R1630" s="3">
        <v>9035.5</v>
      </c>
      <c r="S1630" s="3">
        <v>338160</v>
      </c>
      <c r="T1630" s="3">
        <v>0</v>
      </c>
      <c r="U1630" s="3">
        <v>0</v>
      </c>
      <c r="V1630" s="3">
        <v>0</v>
      </c>
      <c r="W1630">
        <v>1607</v>
      </c>
      <c r="X1630">
        <v>1510</v>
      </c>
      <c r="Y1630" s="16">
        <v>-3.8333403063319098</v>
      </c>
      <c r="Z1630" s="17">
        <v>0.19827010332335801</v>
      </c>
      <c r="AA1630" s="7" t="str">
        <f t="shared" si="29"/>
        <v>RRP1 R</v>
      </c>
      <c r="AB1630">
        <v>1629</v>
      </c>
      <c r="AC1630" t="s">
        <v>5434</v>
      </c>
      <c r="AD1630">
        <v>1607</v>
      </c>
    </row>
    <row r="1631" spans="1:30">
      <c r="A1631" t="s">
        <v>1798</v>
      </c>
      <c r="B1631" t="s">
        <v>1799</v>
      </c>
      <c r="C1631" s="10" t="s">
        <v>1800</v>
      </c>
      <c r="D1631" t="s">
        <v>4748</v>
      </c>
      <c r="E1631" s="3">
        <v>8714.4</v>
      </c>
      <c r="F1631" s="3">
        <v>116160</v>
      </c>
      <c r="G1631" s="3">
        <v>32770</v>
      </c>
      <c r="H1631" s="3">
        <v>33658</v>
      </c>
      <c r="I1631" s="3">
        <v>36450</v>
      </c>
      <c r="J1631" s="3">
        <v>714370</v>
      </c>
      <c r="K1631" s="3">
        <v>0</v>
      </c>
      <c r="L1631" s="3">
        <v>0</v>
      </c>
      <c r="M1631" s="3">
        <v>0</v>
      </c>
      <c r="N1631" s="3">
        <v>67551</v>
      </c>
      <c r="O1631" s="3">
        <v>0</v>
      </c>
      <c r="P1631" s="3">
        <v>0</v>
      </c>
      <c r="Q1631" s="3">
        <v>169500</v>
      </c>
      <c r="R1631" s="3">
        <v>0</v>
      </c>
      <c r="S1631" s="3">
        <v>53931</v>
      </c>
      <c r="T1631" s="3">
        <v>0</v>
      </c>
      <c r="U1631" s="3">
        <v>0</v>
      </c>
      <c r="V1631" s="3">
        <v>0</v>
      </c>
      <c r="W1631">
        <v>851</v>
      </c>
      <c r="X1631">
        <v>764</v>
      </c>
      <c r="Y1631" s="16">
        <v>-4.1889070697637596</v>
      </c>
      <c r="Z1631" s="17">
        <v>0.17316875427093301</v>
      </c>
      <c r="AA1631" s="7" t="str">
        <f t="shared" si="29"/>
        <v xml:space="preserve">NOP16 </v>
      </c>
      <c r="AB1631">
        <v>1630</v>
      </c>
      <c r="AC1631" t="s">
        <v>6140</v>
      </c>
      <c r="AD1631">
        <v>851</v>
      </c>
    </row>
    <row r="1632" spans="1:30">
      <c r="A1632" t="s">
        <v>3321</v>
      </c>
      <c r="B1632" t="s">
        <v>3322</v>
      </c>
      <c r="C1632" s="10" t="s">
        <v>3323</v>
      </c>
      <c r="D1632" t="s">
        <v>5342</v>
      </c>
      <c r="E1632" s="3">
        <v>0</v>
      </c>
      <c r="F1632" s="3">
        <v>69365</v>
      </c>
      <c r="G1632" s="3">
        <v>94444</v>
      </c>
      <c r="H1632" s="3">
        <v>266520</v>
      </c>
      <c r="I1632" s="3">
        <v>575450</v>
      </c>
      <c r="J1632" s="3">
        <v>247110</v>
      </c>
      <c r="K1632" s="3">
        <v>55509</v>
      </c>
      <c r="L1632" s="3">
        <v>93422</v>
      </c>
      <c r="M1632" s="3">
        <v>27488</v>
      </c>
      <c r="N1632" s="3">
        <v>58222</v>
      </c>
      <c r="O1632" s="3">
        <v>12301</v>
      </c>
      <c r="P1632" s="3">
        <v>114800</v>
      </c>
      <c r="Q1632" s="3">
        <v>460290</v>
      </c>
      <c r="R1632" s="3">
        <v>450880</v>
      </c>
      <c r="S1632" s="3">
        <v>1064200</v>
      </c>
      <c r="T1632" s="3">
        <v>46363</v>
      </c>
      <c r="U1632" s="3">
        <v>0</v>
      </c>
      <c r="V1632" s="3">
        <v>313450</v>
      </c>
      <c r="W1632">
        <v>1498</v>
      </c>
      <c r="X1632">
        <v>1403</v>
      </c>
      <c r="Y1632" s="16">
        <v>-3.3872181850247198</v>
      </c>
      <c r="Z1632" s="17">
        <v>0.210294836039505</v>
      </c>
      <c r="AA1632" s="7" t="str">
        <f t="shared" si="29"/>
        <v>TOP1 D</v>
      </c>
      <c r="AB1632">
        <v>1631</v>
      </c>
      <c r="AC1632" t="s">
        <v>5342</v>
      </c>
      <c r="AD1632">
        <v>1498</v>
      </c>
    </row>
    <row r="1633" spans="1:30">
      <c r="A1633" t="s">
        <v>1407</v>
      </c>
      <c r="B1633" t="s">
        <v>1407</v>
      </c>
      <c r="C1633" s="10" t="s">
        <v>1408</v>
      </c>
      <c r="D1633" t="s">
        <v>4589</v>
      </c>
      <c r="E1633" s="3">
        <v>0</v>
      </c>
      <c r="F1633" s="3">
        <v>104550</v>
      </c>
      <c r="G1633" s="3">
        <v>0</v>
      </c>
      <c r="H1633" s="3">
        <v>0</v>
      </c>
      <c r="I1633" s="3">
        <v>186360</v>
      </c>
      <c r="J1633" s="3">
        <v>513110</v>
      </c>
      <c r="K1633" s="3">
        <v>0</v>
      </c>
      <c r="L1633" s="3">
        <v>96111</v>
      </c>
      <c r="M1633" s="3">
        <v>0</v>
      </c>
      <c r="N1633" s="3">
        <v>0</v>
      </c>
      <c r="O1633" s="3">
        <v>54222</v>
      </c>
      <c r="P1633" s="3">
        <v>387790</v>
      </c>
      <c r="Q1633" s="3">
        <v>270870</v>
      </c>
      <c r="R1633" s="3">
        <v>0</v>
      </c>
      <c r="S1633" s="3">
        <v>622510</v>
      </c>
      <c r="T1633" s="3">
        <v>0</v>
      </c>
      <c r="U1633" s="3">
        <v>0</v>
      </c>
      <c r="V1633" s="3">
        <v>94086</v>
      </c>
      <c r="W1633">
        <v>677</v>
      </c>
      <c r="X1633">
        <v>592</v>
      </c>
      <c r="Y1633" s="16">
        <v>-3.75718341202291</v>
      </c>
      <c r="Z1633" s="17">
        <v>0.33694232132720697</v>
      </c>
      <c r="AA1633" s="7" t="str">
        <f t="shared" si="29"/>
        <v>FBL rR</v>
      </c>
      <c r="AB1633">
        <v>1632</v>
      </c>
      <c r="AC1633" t="s">
        <v>4589</v>
      </c>
      <c r="AD1633">
        <v>677</v>
      </c>
    </row>
    <row r="1634" spans="1:30">
      <c r="A1634" t="s">
        <v>1422</v>
      </c>
      <c r="B1634" t="s">
        <v>1423</v>
      </c>
      <c r="C1634" s="10" t="s">
        <v>1424</v>
      </c>
      <c r="D1634" t="s">
        <v>4596</v>
      </c>
      <c r="E1634" s="3">
        <v>0</v>
      </c>
      <c r="F1634" s="3">
        <v>165910</v>
      </c>
      <c r="G1634" s="3">
        <v>203980</v>
      </c>
      <c r="H1634" s="3">
        <v>12267</v>
      </c>
      <c r="I1634" s="3">
        <v>33104</v>
      </c>
      <c r="J1634" s="3">
        <v>0</v>
      </c>
      <c r="K1634" s="3">
        <v>54804</v>
      </c>
      <c r="L1634" s="3">
        <v>138840</v>
      </c>
      <c r="M1634" s="3">
        <v>0</v>
      </c>
      <c r="N1634" s="3">
        <v>0</v>
      </c>
      <c r="O1634" s="3">
        <v>0</v>
      </c>
      <c r="P1634" s="3">
        <v>0</v>
      </c>
      <c r="Q1634" s="3">
        <v>43715</v>
      </c>
      <c r="R1634" s="3">
        <v>73441</v>
      </c>
      <c r="S1634" s="3">
        <v>89361</v>
      </c>
      <c r="T1634" s="3">
        <v>0</v>
      </c>
      <c r="U1634" s="3">
        <v>0</v>
      </c>
      <c r="V1634" s="3">
        <v>0</v>
      </c>
      <c r="W1634">
        <v>684</v>
      </c>
      <c r="X1634">
        <v>599</v>
      </c>
      <c r="Y1634" s="16">
        <v>-4.0045827618821699</v>
      </c>
      <c r="Z1634" s="17">
        <v>0.17156767374340101</v>
      </c>
      <c r="AA1634" s="7" t="str">
        <f t="shared" si="29"/>
        <v xml:space="preserve">PDIA3 </v>
      </c>
      <c r="AB1634">
        <v>1633</v>
      </c>
      <c r="AC1634" t="s">
        <v>6015</v>
      </c>
      <c r="AD1634">
        <v>684</v>
      </c>
    </row>
    <row r="1635" spans="1:30">
      <c r="A1635" t="s">
        <v>1450</v>
      </c>
      <c r="B1635" t="s">
        <v>1450</v>
      </c>
      <c r="C1635" s="10" t="s">
        <v>1451</v>
      </c>
      <c r="D1635" t="s">
        <v>4606</v>
      </c>
      <c r="E1635" s="3">
        <v>8732.9</v>
      </c>
      <c r="F1635" s="3">
        <v>1946.2</v>
      </c>
      <c r="G1635" s="3">
        <v>157340</v>
      </c>
      <c r="H1635" s="3">
        <v>12458</v>
      </c>
      <c r="I1635" s="3">
        <v>19742</v>
      </c>
      <c r="J1635" s="3">
        <v>70226</v>
      </c>
      <c r="K1635" s="3">
        <v>1824</v>
      </c>
      <c r="L1635" s="3">
        <v>0</v>
      </c>
      <c r="M1635" s="3">
        <v>47028</v>
      </c>
      <c r="N1635" s="3">
        <v>74951</v>
      </c>
      <c r="O1635" s="3">
        <v>0</v>
      </c>
      <c r="P1635" s="3">
        <v>190410</v>
      </c>
      <c r="Q1635" s="3">
        <v>0</v>
      </c>
      <c r="R1635" s="3">
        <v>2117</v>
      </c>
      <c r="S1635" s="3">
        <v>528870</v>
      </c>
      <c r="T1635" s="3">
        <v>7388.4</v>
      </c>
      <c r="U1635" s="3">
        <v>0</v>
      </c>
      <c r="V1635" s="3">
        <v>0</v>
      </c>
      <c r="W1635">
        <v>695</v>
      </c>
      <c r="X1635">
        <v>610</v>
      </c>
      <c r="Y1635" s="16">
        <v>-3.6818054494944401</v>
      </c>
      <c r="Z1635" s="17">
        <v>0.27592333316870499</v>
      </c>
      <c r="AA1635" s="7" t="str">
        <f t="shared" si="29"/>
        <v>DSG1 D</v>
      </c>
      <c r="AB1635">
        <v>1634</v>
      </c>
      <c r="AC1635" t="s">
        <v>4606</v>
      </c>
      <c r="AD1635">
        <v>695</v>
      </c>
    </row>
    <row r="1636" spans="1:30">
      <c r="A1636" t="s">
        <v>792</v>
      </c>
      <c r="B1636" t="s">
        <v>792</v>
      </c>
      <c r="C1636" s="10" t="s">
        <v>793</v>
      </c>
      <c r="D1636" t="s">
        <v>4350</v>
      </c>
      <c r="E1636" s="3">
        <v>488710</v>
      </c>
      <c r="F1636" s="3">
        <v>26453</v>
      </c>
      <c r="G1636" s="3">
        <v>0</v>
      </c>
      <c r="H1636" s="3">
        <v>0</v>
      </c>
      <c r="I1636" s="3">
        <v>82388</v>
      </c>
      <c r="J1636" s="3">
        <v>0</v>
      </c>
      <c r="K1636" s="3">
        <v>0</v>
      </c>
      <c r="L1636" s="3">
        <v>0</v>
      </c>
      <c r="M1636" s="3">
        <v>0</v>
      </c>
      <c r="N1636" s="3">
        <v>63516</v>
      </c>
      <c r="O1636" s="3">
        <v>63253</v>
      </c>
      <c r="P1636" s="3">
        <v>0</v>
      </c>
      <c r="Q1636" s="3">
        <v>194370</v>
      </c>
      <c r="R1636" s="3">
        <v>0</v>
      </c>
      <c r="S1636" s="3">
        <v>0</v>
      </c>
      <c r="T1636" s="3">
        <v>0</v>
      </c>
      <c r="U1636" s="3">
        <v>0</v>
      </c>
      <c r="V1636" s="3">
        <v>0</v>
      </c>
      <c r="W1636">
        <v>416</v>
      </c>
      <c r="X1636">
        <v>332</v>
      </c>
      <c r="Y1636" s="16">
        <v>-4.2453541272315398</v>
      </c>
      <c r="Z1636" s="17">
        <v>0.173456556767278</v>
      </c>
      <c r="AA1636" s="7" t="str">
        <f t="shared" si="29"/>
        <v xml:space="preserve">SNRPC </v>
      </c>
      <c r="AB1636">
        <v>1635</v>
      </c>
      <c r="AC1636" t="s">
        <v>6141</v>
      </c>
      <c r="AD1636">
        <v>416</v>
      </c>
    </row>
    <row r="1637" spans="1:30">
      <c r="A1637" t="s">
        <v>3219</v>
      </c>
      <c r="B1637" t="s">
        <v>3219</v>
      </c>
      <c r="C1637" s="10" t="s">
        <v>3220</v>
      </c>
      <c r="D1637" t="s">
        <v>5303</v>
      </c>
      <c r="E1637" s="3">
        <v>0</v>
      </c>
      <c r="F1637" s="3">
        <v>0</v>
      </c>
      <c r="G1637" s="3">
        <v>8233.7999999999993</v>
      </c>
      <c r="H1637" s="3">
        <v>0</v>
      </c>
      <c r="I1637" s="3">
        <v>0</v>
      </c>
      <c r="J1637" s="3">
        <v>0</v>
      </c>
      <c r="K1637" s="3">
        <v>0</v>
      </c>
      <c r="L1637" s="3">
        <v>0</v>
      </c>
      <c r="M1637" s="3">
        <v>6758.2</v>
      </c>
      <c r="N1637" s="3">
        <v>0</v>
      </c>
      <c r="O1637" s="3">
        <v>5440000</v>
      </c>
      <c r="P1637" s="3">
        <v>5352.5</v>
      </c>
      <c r="Q1637" s="3">
        <v>0</v>
      </c>
      <c r="R1637" s="3">
        <v>0</v>
      </c>
      <c r="S1637" s="3">
        <v>38350</v>
      </c>
      <c r="T1637" s="3">
        <v>0</v>
      </c>
      <c r="U1637" s="3">
        <v>0</v>
      </c>
      <c r="V1637" s="3">
        <v>0</v>
      </c>
      <c r="W1637">
        <v>1454</v>
      </c>
      <c r="X1637">
        <v>1361</v>
      </c>
      <c r="Y1637" s="16">
        <v>-4.33137435256541</v>
      </c>
      <c r="Z1637" s="17">
        <v>0.248188982301082</v>
      </c>
      <c r="AA1637" s="7" t="str">
        <f t="shared" si="29"/>
        <v xml:space="preserve">IGHA1 </v>
      </c>
      <c r="AB1637">
        <v>1636</v>
      </c>
      <c r="AC1637" t="s">
        <v>6142</v>
      </c>
      <c r="AD1637">
        <v>1454</v>
      </c>
    </row>
    <row r="1638" spans="1:30">
      <c r="A1638" t="s">
        <v>1829</v>
      </c>
      <c r="B1638" t="s">
        <v>1829</v>
      </c>
      <c r="C1638" s="10" t="s">
        <v>1830</v>
      </c>
      <c r="D1638" t="s">
        <v>4275</v>
      </c>
      <c r="E1638" s="3">
        <v>43677</v>
      </c>
      <c r="F1638" s="3">
        <v>0</v>
      </c>
      <c r="G1638" s="3">
        <v>69101</v>
      </c>
      <c r="H1638" s="3">
        <v>0</v>
      </c>
      <c r="I1638" s="3">
        <v>0</v>
      </c>
      <c r="J1638" s="3">
        <v>62766</v>
      </c>
      <c r="K1638" s="3">
        <v>0</v>
      </c>
      <c r="L1638" s="3">
        <v>0</v>
      </c>
      <c r="M1638" s="3">
        <v>0</v>
      </c>
      <c r="N1638" s="3">
        <v>20528</v>
      </c>
      <c r="O1638" s="3">
        <v>0</v>
      </c>
      <c r="P1638" s="3">
        <v>281570</v>
      </c>
      <c r="Q1638" s="3">
        <v>0</v>
      </c>
      <c r="R1638" s="3">
        <v>0</v>
      </c>
      <c r="S1638" s="3">
        <v>439620</v>
      </c>
      <c r="T1638" s="3">
        <v>0</v>
      </c>
      <c r="U1638" s="3">
        <v>0</v>
      </c>
      <c r="V1638" s="3">
        <v>0</v>
      </c>
      <c r="W1638">
        <v>864</v>
      </c>
      <c r="X1638">
        <v>777</v>
      </c>
      <c r="Y1638" s="16">
        <v>-4.5290561758429204</v>
      </c>
      <c r="Z1638" s="17">
        <v>0.18732082934380501</v>
      </c>
      <c r="AA1638" s="7" t="str">
        <f t="shared" si="29"/>
        <v>SERPIN</v>
      </c>
      <c r="AB1638">
        <v>1637</v>
      </c>
      <c r="AC1638" t="s">
        <v>4275</v>
      </c>
      <c r="AD1638">
        <v>864</v>
      </c>
    </row>
    <row r="1639" spans="1:30">
      <c r="A1639" t="s">
        <v>293</v>
      </c>
      <c r="B1639" t="s">
        <v>293</v>
      </c>
      <c r="C1639" s="10" t="s">
        <v>294</v>
      </c>
      <c r="D1639" t="s">
        <v>4151</v>
      </c>
      <c r="E1639" s="3">
        <v>33153</v>
      </c>
      <c r="F1639" s="3">
        <v>78661</v>
      </c>
      <c r="G1639" s="3">
        <v>15973</v>
      </c>
      <c r="H1639" s="3">
        <v>10432</v>
      </c>
      <c r="I1639" s="3">
        <v>6854.7</v>
      </c>
      <c r="J1639" s="3">
        <v>27785</v>
      </c>
      <c r="K1639" s="3">
        <v>51880</v>
      </c>
      <c r="L1639" s="3">
        <v>202320</v>
      </c>
      <c r="M1639" s="3">
        <v>32496</v>
      </c>
      <c r="N1639" s="3">
        <v>71144</v>
      </c>
      <c r="O1639" s="3">
        <v>10262</v>
      </c>
      <c r="P1639" s="3">
        <v>111970</v>
      </c>
      <c r="Q1639" s="3">
        <v>39837</v>
      </c>
      <c r="R1639" s="3">
        <v>0</v>
      </c>
      <c r="S1639" s="3">
        <v>152430</v>
      </c>
      <c r="T1639" s="3">
        <v>0</v>
      </c>
      <c r="U1639" s="3">
        <v>42453</v>
      </c>
      <c r="V1639" s="3">
        <v>0</v>
      </c>
      <c r="W1639">
        <v>205</v>
      </c>
      <c r="X1639">
        <v>122</v>
      </c>
      <c r="Y1639" s="16">
        <v>-3.9947804093230599</v>
      </c>
      <c r="Z1639" s="17">
        <v>0.17026916652092</v>
      </c>
      <c r="AA1639" s="7" t="str">
        <f t="shared" si="29"/>
        <v xml:space="preserve">ESRRA </v>
      </c>
      <c r="AB1639">
        <v>1638</v>
      </c>
      <c r="AC1639" t="s">
        <v>6143</v>
      </c>
      <c r="AD1639">
        <v>205</v>
      </c>
    </row>
    <row r="1640" spans="1:30">
      <c r="A1640" t="s">
        <v>3221</v>
      </c>
      <c r="B1640" t="s">
        <v>3221</v>
      </c>
      <c r="C1640" s="10" t="s">
        <v>3222</v>
      </c>
      <c r="D1640" t="s">
        <v>5304</v>
      </c>
      <c r="E1640" s="3">
        <v>0</v>
      </c>
      <c r="F1640" s="3">
        <v>550230</v>
      </c>
      <c r="G1640" s="3">
        <v>0</v>
      </c>
      <c r="H1640" s="3">
        <v>201990</v>
      </c>
      <c r="I1640" s="3">
        <v>653770</v>
      </c>
      <c r="J1640" s="3">
        <v>657380</v>
      </c>
      <c r="K1640" s="3">
        <v>1045200</v>
      </c>
      <c r="L1640" s="3">
        <v>404690</v>
      </c>
      <c r="M1640" s="3">
        <v>0</v>
      </c>
      <c r="N1640" s="3">
        <v>2120100</v>
      </c>
      <c r="O1640" s="3">
        <v>102880</v>
      </c>
      <c r="P1640" s="3">
        <v>630810</v>
      </c>
      <c r="Q1640" s="3">
        <v>2727200</v>
      </c>
      <c r="R1640" s="3">
        <v>34244</v>
      </c>
      <c r="S1640" s="3">
        <v>523910</v>
      </c>
      <c r="T1640" s="3">
        <v>556720</v>
      </c>
      <c r="U1640" s="3">
        <v>341870</v>
      </c>
      <c r="V1640" s="3">
        <v>0</v>
      </c>
      <c r="W1640">
        <v>1455</v>
      </c>
      <c r="X1640">
        <v>1362</v>
      </c>
      <c r="Y1640" s="16">
        <v>-3.5725501151858698</v>
      </c>
      <c r="Z1640" s="17">
        <v>0.238157662790735</v>
      </c>
      <c r="AA1640" s="7" t="str">
        <f t="shared" si="29"/>
        <v>- Ig k</v>
      </c>
      <c r="AB1640">
        <v>1639</v>
      </c>
      <c r="AC1640" t="e">
        <f>- Ig k</f>
        <v>#NAME?</v>
      </c>
      <c r="AD1640">
        <v>1455</v>
      </c>
    </row>
    <row r="1641" spans="1:30">
      <c r="A1641" t="s">
        <v>3909</v>
      </c>
      <c r="B1641" t="s">
        <v>3909</v>
      </c>
      <c r="C1641" s="10" t="s">
        <v>3910</v>
      </c>
      <c r="D1641" t="s">
        <v>5548</v>
      </c>
      <c r="E1641" s="3">
        <v>0</v>
      </c>
      <c r="F1641" s="3">
        <v>12665</v>
      </c>
      <c r="G1641" s="3">
        <v>0</v>
      </c>
      <c r="H1641" s="3">
        <v>0</v>
      </c>
      <c r="I1641" s="3">
        <v>85236</v>
      </c>
      <c r="J1641" s="3">
        <v>124230</v>
      </c>
      <c r="K1641" s="3">
        <v>0</v>
      </c>
      <c r="L1641" s="3">
        <v>0</v>
      </c>
      <c r="M1641" s="3">
        <v>0</v>
      </c>
      <c r="N1641" s="3">
        <v>0</v>
      </c>
      <c r="O1641" s="3">
        <v>0</v>
      </c>
      <c r="P1641" s="3">
        <v>13065</v>
      </c>
      <c r="Q1641" s="3">
        <v>51791</v>
      </c>
      <c r="R1641" s="3">
        <v>23903</v>
      </c>
      <c r="S1641" s="3">
        <v>32857</v>
      </c>
      <c r="T1641" s="3">
        <v>0</v>
      </c>
      <c r="U1641" s="3">
        <v>0</v>
      </c>
      <c r="V1641" s="3">
        <v>0</v>
      </c>
      <c r="W1641">
        <v>1743</v>
      </c>
      <c r="X1641">
        <v>1645</v>
      </c>
      <c r="Y1641" s="16">
        <v>-4.48044175289278</v>
      </c>
      <c r="Z1641" s="17">
        <v>7.1331373852295002E-2</v>
      </c>
      <c r="AA1641" s="7" t="str">
        <f t="shared" si="29"/>
        <v xml:space="preserve">KIF2A </v>
      </c>
      <c r="AB1641">
        <v>1640</v>
      </c>
      <c r="AC1641" t="s">
        <v>6144</v>
      </c>
      <c r="AD1641">
        <v>1743</v>
      </c>
    </row>
    <row r="1642" spans="1:30">
      <c r="A1642" t="s">
        <v>2646</v>
      </c>
      <c r="B1642" t="s">
        <v>2646</v>
      </c>
      <c r="C1642" s="10" t="s">
        <v>2647</v>
      </c>
      <c r="D1642" t="s">
        <v>5086</v>
      </c>
      <c r="E1642" s="3">
        <v>0</v>
      </c>
      <c r="F1642" s="3">
        <v>0</v>
      </c>
      <c r="G1642" s="3">
        <v>0</v>
      </c>
      <c r="H1642" s="3">
        <v>17767</v>
      </c>
      <c r="I1642" s="3">
        <v>245260</v>
      </c>
      <c r="J1642" s="3">
        <v>0</v>
      </c>
      <c r="K1642" s="3">
        <v>0</v>
      </c>
      <c r="L1642" s="3">
        <v>0</v>
      </c>
      <c r="M1642" s="3">
        <v>0</v>
      </c>
      <c r="N1642" s="3">
        <v>0</v>
      </c>
      <c r="O1642" s="3">
        <v>0</v>
      </c>
      <c r="P1642" s="3">
        <v>0</v>
      </c>
      <c r="Q1642" s="3">
        <v>99343</v>
      </c>
      <c r="R1642" s="3">
        <v>227330</v>
      </c>
      <c r="S1642" s="3">
        <v>131110</v>
      </c>
      <c r="T1642" s="3">
        <v>0</v>
      </c>
      <c r="U1642" s="3">
        <v>0</v>
      </c>
      <c r="V1642" s="3">
        <v>0</v>
      </c>
      <c r="W1642">
        <v>1211</v>
      </c>
      <c r="X1642">
        <v>1121</v>
      </c>
      <c r="Y1642" s="16">
        <v>-4.5658295756968696</v>
      </c>
      <c r="Z1642" s="17">
        <v>0.17156840773860901</v>
      </c>
      <c r="AA1642" s="7" t="str">
        <f t="shared" si="29"/>
        <v xml:space="preserve">RRP1B </v>
      </c>
      <c r="AB1642">
        <v>1641</v>
      </c>
      <c r="AC1642" t="s">
        <v>6145</v>
      </c>
      <c r="AD1642">
        <v>1211</v>
      </c>
    </row>
    <row r="1643" spans="1:30">
      <c r="A1643" t="s">
        <v>370</v>
      </c>
      <c r="B1643" t="s">
        <v>371</v>
      </c>
      <c r="C1643" s="10" t="s">
        <v>372</v>
      </c>
      <c r="D1643" t="s">
        <v>4184</v>
      </c>
      <c r="E1643" s="3">
        <v>0</v>
      </c>
      <c r="F1643" s="3">
        <v>0</v>
      </c>
      <c r="G1643" s="3">
        <v>21202</v>
      </c>
      <c r="H1643" s="3">
        <v>29985</v>
      </c>
      <c r="I1643" s="3">
        <v>262220</v>
      </c>
      <c r="J1643" s="3">
        <v>35967</v>
      </c>
      <c r="K1643" s="3">
        <v>0</v>
      </c>
      <c r="L1643" s="3">
        <v>0</v>
      </c>
      <c r="M1643" s="3">
        <v>0</v>
      </c>
      <c r="N1643" s="3">
        <v>0</v>
      </c>
      <c r="O1643" s="3">
        <v>53123</v>
      </c>
      <c r="P1643" s="3">
        <v>0</v>
      </c>
      <c r="Q1643" s="3">
        <v>0</v>
      </c>
      <c r="R1643" s="3">
        <v>71172</v>
      </c>
      <c r="S1643" s="3">
        <v>421360</v>
      </c>
      <c r="T1643" s="3">
        <v>0</v>
      </c>
      <c r="U1643" s="3">
        <v>0</v>
      </c>
      <c r="V1643" s="3">
        <v>0</v>
      </c>
      <c r="W1643">
        <v>239</v>
      </c>
      <c r="X1643">
        <v>156</v>
      </c>
      <c r="Y1643" s="16">
        <v>-4.4167941662754204</v>
      </c>
      <c r="Z1643" s="17">
        <v>0.17869036319934001</v>
      </c>
      <c r="AA1643" s="7" t="str">
        <f t="shared" si="29"/>
        <v xml:space="preserve">DDX24 </v>
      </c>
      <c r="AB1643">
        <v>1642</v>
      </c>
      <c r="AC1643" t="s">
        <v>6146</v>
      </c>
      <c r="AD1643">
        <v>239</v>
      </c>
    </row>
    <row r="1644" spans="1:30">
      <c r="A1644" t="s">
        <v>644</v>
      </c>
      <c r="B1644" t="s">
        <v>645</v>
      </c>
      <c r="C1644" s="10" t="s">
        <v>646</v>
      </c>
      <c r="D1644" t="s">
        <v>4293</v>
      </c>
      <c r="E1644" s="3">
        <v>0</v>
      </c>
      <c r="F1644" s="3">
        <v>87073</v>
      </c>
      <c r="G1644" s="3">
        <v>0</v>
      </c>
      <c r="H1644" s="3">
        <v>0</v>
      </c>
      <c r="I1644" s="3">
        <v>0</v>
      </c>
      <c r="J1644" s="3">
        <v>0</v>
      </c>
      <c r="K1644" s="3">
        <v>0</v>
      </c>
      <c r="L1644" s="3">
        <v>0</v>
      </c>
      <c r="M1644" s="3">
        <v>0</v>
      </c>
      <c r="N1644" s="3">
        <v>10620</v>
      </c>
      <c r="O1644" s="3">
        <v>0</v>
      </c>
      <c r="P1644" s="3">
        <v>55312</v>
      </c>
      <c r="Q1644" s="3">
        <v>79865</v>
      </c>
      <c r="R1644" s="3">
        <v>0</v>
      </c>
      <c r="S1644" s="3">
        <v>73244</v>
      </c>
      <c r="T1644" s="3">
        <v>0</v>
      </c>
      <c r="U1644" s="3">
        <v>0</v>
      </c>
      <c r="V1644" s="3">
        <v>0</v>
      </c>
      <c r="W1644">
        <v>357</v>
      </c>
      <c r="X1644">
        <v>273</v>
      </c>
      <c r="Y1644" s="16">
        <v>-4.9292499617383099</v>
      </c>
      <c r="Z1644" s="17">
        <v>7.5873849578277502E-2</v>
      </c>
      <c r="AA1644" s="7" t="str">
        <f t="shared" si="29"/>
        <v>RALY R</v>
      </c>
      <c r="AB1644">
        <v>1643</v>
      </c>
      <c r="AC1644" t="s">
        <v>4293</v>
      </c>
      <c r="AD1644">
        <v>357</v>
      </c>
    </row>
    <row r="1645" spans="1:30">
      <c r="A1645" t="s">
        <v>2954</v>
      </c>
      <c r="B1645" t="s">
        <v>2955</v>
      </c>
      <c r="C1645" s="10" t="s">
        <v>2956</v>
      </c>
      <c r="D1645" t="s">
        <v>5208</v>
      </c>
      <c r="E1645" s="3">
        <v>0</v>
      </c>
      <c r="F1645" s="3">
        <v>0</v>
      </c>
      <c r="G1645" s="3">
        <v>117860</v>
      </c>
      <c r="H1645" s="3">
        <v>25604</v>
      </c>
      <c r="I1645" s="3">
        <v>377600</v>
      </c>
      <c r="J1645" s="3">
        <v>23697</v>
      </c>
      <c r="K1645" s="3">
        <v>0</v>
      </c>
      <c r="L1645" s="3">
        <v>0</v>
      </c>
      <c r="M1645" s="3">
        <v>0</v>
      </c>
      <c r="N1645" s="3">
        <v>0</v>
      </c>
      <c r="O1645" s="3">
        <v>0</v>
      </c>
      <c r="P1645" s="3">
        <v>674060</v>
      </c>
      <c r="Q1645" s="3">
        <v>0</v>
      </c>
      <c r="R1645" s="3">
        <v>14199</v>
      </c>
      <c r="S1645" s="3">
        <v>333890</v>
      </c>
      <c r="T1645" s="3">
        <v>0</v>
      </c>
      <c r="U1645" s="3">
        <v>0</v>
      </c>
      <c r="V1645" s="3">
        <v>0</v>
      </c>
      <c r="W1645">
        <v>1343</v>
      </c>
      <c r="X1645">
        <v>1251</v>
      </c>
      <c r="Y1645" s="16">
        <v>-4.5841720928675196</v>
      </c>
      <c r="Z1645" s="17">
        <v>0.19553931060273899</v>
      </c>
      <c r="AA1645" s="7" t="str">
        <f t="shared" si="29"/>
        <v xml:space="preserve">WDR55 </v>
      </c>
      <c r="AB1645">
        <v>1644</v>
      </c>
      <c r="AC1645" t="s">
        <v>6147</v>
      </c>
      <c r="AD1645">
        <v>1343</v>
      </c>
    </row>
    <row r="1646" spans="1:30">
      <c r="A1646" t="s">
        <v>164</v>
      </c>
      <c r="B1646" t="s">
        <v>165</v>
      </c>
      <c r="C1646" s="10" t="s">
        <v>166</v>
      </c>
      <c r="D1646" t="s">
        <v>4100</v>
      </c>
      <c r="E1646" s="3">
        <v>46028</v>
      </c>
      <c r="F1646" s="3">
        <v>49729</v>
      </c>
      <c r="G1646" s="3">
        <v>107600</v>
      </c>
      <c r="H1646" s="3">
        <v>346900</v>
      </c>
      <c r="I1646" s="3">
        <v>973280</v>
      </c>
      <c r="J1646" s="3">
        <v>1217800</v>
      </c>
      <c r="K1646" s="3">
        <v>82977</v>
      </c>
      <c r="L1646" s="3">
        <v>203010</v>
      </c>
      <c r="M1646" s="3">
        <v>176000</v>
      </c>
      <c r="N1646" s="3">
        <v>99249</v>
      </c>
      <c r="O1646" s="3">
        <v>220660</v>
      </c>
      <c r="P1646" s="3">
        <v>293600</v>
      </c>
      <c r="Q1646" s="3">
        <v>702210</v>
      </c>
      <c r="R1646" s="3">
        <v>1499800</v>
      </c>
      <c r="S1646" s="3">
        <v>876720</v>
      </c>
      <c r="T1646" s="3">
        <v>110120</v>
      </c>
      <c r="U1646" s="3">
        <v>0</v>
      </c>
      <c r="V1646" s="3">
        <v>513310</v>
      </c>
      <c r="W1646">
        <v>151</v>
      </c>
      <c r="X1646">
        <v>68</v>
      </c>
      <c r="Y1646" s="16">
        <v>-4.1261642798831399</v>
      </c>
      <c r="Z1646" s="17">
        <v>0.123481730817057</v>
      </c>
      <c r="AA1646" s="7" t="str">
        <f t="shared" si="29"/>
        <v xml:space="preserve">IFI16 </v>
      </c>
      <c r="AB1646">
        <v>1645</v>
      </c>
      <c r="AC1646" t="s">
        <v>6148</v>
      </c>
      <c r="AD1646">
        <v>151</v>
      </c>
    </row>
    <row r="1647" spans="1:30">
      <c r="A1647" t="s">
        <v>492</v>
      </c>
      <c r="B1647" t="s">
        <v>492</v>
      </c>
      <c r="C1647" s="10" t="s">
        <v>493</v>
      </c>
      <c r="D1647" t="s">
        <v>4233</v>
      </c>
      <c r="E1647" s="3">
        <v>0</v>
      </c>
      <c r="F1647" s="3">
        <v>110060</v>
      </c>
      <c r="G1647" s="3">
        <v>549710</v>
      </c>
      <c r="H1647" s="3">
        <v>60879</v>
      </c>
      <c r="I1647" s="3">
        <v>460580</v>
      </c>
      <c r="J1647" s="3">
        <v>1753700</v>
      </c>
      <c r="K1647" s="3">
        <v>0</v>
      </c>
      <c r="L1647" s="3">
        <v>0</v>
      </c>
      <c r="M1647" s="3">
        <v>0</v>
      </c>
      <c r="N1647" s="3">
        <v>32774</v>
      </c>
      <c r="O1647" s="3">
        <v>70737</v>
      </c>
      <c r="P1647" s="3">
        <v>298780</v>
      </c>
      <c r="Q1647" s="3">
        <v>37015</v>
      </c>
      <c r="R1647" s="3">
        <v>483580</v>
      </c>
      <c r="S1647" s="3">
        <v>1655100</v>
      </c>
      <c r="T1647" s="3">
        <v>0</v>
      </c>
      <c r="U1647" s="3">
        <v>72815</v>
      </c>
      <c r="V1647" s="3">
        <v>128170</v>
      </c>
      <c r="W1647">
        <v>292</v>
      </c>
      <c r="X1647">
        <v>209</v>
      </c>
      <c r="Y1647" s="16">
        <v>-3.6295959540385998</v>
      </c>
      <c r="Z1647" s="17">
        <v>0.160745028891294</v>
      </c>
      <c r="AA1647" s="7" t="str">
        <f t="shared" si="29"/>
        <v>RSL1D1</v>
      </c>
      <c r="AB1647">
        <v>1646</v>
      </c>
      <c r="AC1647" t="s">
        <v>4233</v>
      </c>
      <c r="AD1647">
        <v>292</v>
      </c>
    </row>
    <row r="1648" spans="1:30">
      <c r="A1648" t="s">
        <v>3236</v>
      </c>
      <c r="B1648" t="s">
        <v>3237</v>
      </c>
      <c r="C1648" s="10" t="s">
        <v>3238</v>
      </c>
      <c r="D1648" t="s">
        <v>5311</v>
      </c>
      <c r="E1648" s="3">
        <v>3427.1</v>
      </c>
      <c r="F1648" s="3">
        <v>18879</v>
      </c>
      <c r="G1648" s="3">
        <v>38900</v>
      </c>
      <c r="H1648" s="3">
        <v>20759</v>
      </c>
      <c r="I1648" s="3">
        <v>49098</v>
      </c>
      <c r="J1648" s="3">
        <v>27089</v>
      </c>
      <c r="K1648" s="3">
        <v>0</v>
      </c>
      <c r="L1648" s="3">
        <v>0</v>
      </c>
      <c r="M1648" s="3">
        <v>0</v>
      </c>
      <c r="N1648" s="3">
        <v>8378.7999999999993</v>
      </c>
      <c r="O1648" s="3">
        <v>32258</v>
      </c>
      <c r="P1648" s="3">
        <v>51172</v>
      </c>
      <c r="Q1648" s="3">
        <v>0</v>
      </c>
      <c r="R1648" s="3">
        <v>122970</v>
      </c>
      <c r="S1648" s="3">
        <v>79451</v>
      </c>
      <c r="T1648" s="3">
        <v>7902.9</v>
      </c>
      <c r="U1648" s="3">
        <v>0</v>
      </c>
      <c r="V1648" s="3">
        <v>0</v>
      </c>
      <c r="W1648">
        <v>1462</v>
      </c>
      <c r="X1648">
        <v>1369</v>
      </c>
      <c r="Y1648" s="16">
        <v>-4.4903923291291497</v>
      </c>
      <c r="Z1648" s="17">
        <v>8.5383818750390597E-2</v>
      </c>
      <c r="AA1648" s="7" t="str">
        <f t="shared" si="29"/>
        <v>MAP4 I</v>
      </c>
      <c r="AB1648">
        <v>1647</v>
      </c>
      <c r="AC1648" t="s">
        <v>5311</v>
      </c>
      <c r="AD1648">
        <v>1462</v>
      </c>
    </row>
    <row r="1649" spans="1:30">
      <c r="A1649" t="s">
        <v>3540</v>
      </c>
      <c r="B1649" t="s">
        <v>3540</v>
      </c>
      <c r="C1649" s="10" t="s">
        <v>3541</v>
      </c>
      <c r="D1649" t="s">
        <v>5418</v>
      </c>
      <c r="E1649" s="3">
        <v>214380</v>
      </c>
      <c r="F1649" s="3">
        <v>0</v>
      </c>
      <c r="G1649" s="3">
        <v>354770</v>
      </c>
      <c r="H1649" s="3">
        <v>50116</v>
      </c>
      <c r="I1649" s="3">
        <v>0</v>
      </c>
      <c r="J1649" s="3">
        <v>362740</v>
      </c>
      <c r="K1649" s="3">
        <v>6814.3</v>
      </c>
      <c r="L1649" s="3">
        <v>0</v>
      </c>
      <c r="M1649" s="3">
        <v>243320</v>
      </c>
      <c r="N1649" s="3">
        <v>310090</v>
      </c>
      <c r="O1649" s="3">
        <v>0</v>
      </c>
      <c r="P1649" s="3">
        <v>516410</v>
      </c>
      <c r="Q1649" s="3">
        <v>25602</v>
      </c>
      <c r="R1649" s="3">
        <v>0</v>
      </c>
      <c r="S1649" s="3">
        <v>1691400</v>
      </c>
      <c r="T1649" s="3">
        <v>0</v>
      </c>
      <c r="U1649" s="3">
        <v>0</v>
      </c>
      <c r="V1649" s="3">
        <v>23791</v>
      </c>
      <c r="W1649">
        <v>1589</v>
      </c>
      <c r="X1649">
        <v>1492</v>
      </c>
      <c r="Y1649" s="16">
        <v>-4.5796639419217504</v>
      </c>
      <c r="Z1649" s="17">
        <v>0.248093360973066</v>
      </c>
      <c r="AA1649" s="7" t="str">
        <f t="shared" si="29"/>
        <v>KPRP K</v>
      </c>
      <c r="AB1649">
        <v>1648</v>
      </c>
      <c r="AC1649" t="s">
        <v>5418</v>
      </c>
      <c r="AD1649">
        <v>1589</v>
      </c>
    </row>
    <row r="1650" spans="1:30">
      <c r="A1650" t="s">
        <v>884</v>
      </c>
      <c r="B1650" t="s">
        <v>885</v>
      </c>
      <c r="C1650" s="10" t="s">
        <v>886</v>
      </c>
      <c r="D1650" t="s">
        <v>4384</v>
      </c>
      <c r="E1650" s="3">
        <v>0</v>
      </c>
      <c r="F1650" s="3">
        <v>0</v>
      </c>
      <c r="G1650" s="3">
        <v>19210</v>
      </c>
      <c r="H1650" s="3">
        <v>9561</v>
      </c>
      <c r="I1650" s="3">
        <v>33551</v>
      </c>
      <c r="J1650" s="3">
        <v>0</v>
      </c>
      <c r="K1650" s="3">
        <v>0</v>
      </c>
      <c r="L1650" s="3">
        <v>60226</v>
      </c>
      <c r="M1650" s="3">
        <v>51628</v>
      </c>
      <c r="N1650" s="3">
        <v>39280</v>
      </c>
      <c r="O1650" s="3">
        <v>4357.1000000000004</v>
      </c>
      <c r="P1650" s="3">
        <v>35208</v>
      </c>
      <c r="Q1650" s="3">
        <v>116360</v>
      </c>
      <c r="R1650" s="3">
        <v>54207</v>
      </c>
      <c r="S1650" s="3">
        <v>12103</v>
      </c>
      <c r="T1650" s="3">
        <v>0</v>
      </c>
      <c r="U1650" s="3">
        <v>56355</v>
      </c>
      <c r="V1650" s="3">
        <v>0</v>
      </c>
      <c r="W1650">
        <v>453</v>
      </c>
      <c r="X1650">
        <v>369</v>
      </c>
      <c r="Y1650" s="16">
        <v>-4.1678724446206701</v>
      </c>
      <c r="Z1650" s="17">
        <v>7.2575702680753501E-2</v>
      </c>
      <c r="AA1650" s="7" t="str">
        <f t="shared" si="29"/>
        <v>CUL2 c</v>
      </c>
      <c r="AB1650">
        <v>1649</v>
      </c>
      <c r="AC1650" t="s">
        <v>4384</v>
      </c>
      <c r="AD1650">
        <v>453</v>
      </c>
    </row>
    <row r="1651" spans="1:30">
      <c r="A1651" t="s">
        <v>3803</v>
      </c>
      <c r="B1651" t="s">
        <v>3804</v>
      </c>
      <c r="C1651" s="10" t="s">
        <v>3805</v>
      </c>
      <c r="D1651" t="s">
        <v>5513</v>
      </c>
      <c r="E1651" s="3">
        <v>9096.4</v>
      </c>
      <c r="F1651" s="3">
        <v>544940</v>
      </c>
      <c r="G1651" s="3">
        <v>0</v>
      </c>
      <c r="H1651" s="3">
        <v>7231.1</v>
      </c>
      <c r="I1651" s="3">
        <v>556850</v>
      </c>
      <c r="J1651" s="3">
        <v>0</v>
      </c>
      <c r="K1651" s="3">
        <v>0</v>
      </c>
      <c r="L1651" s="3">
        <v>199390</v>
      </c>
      <c r="M1651" s="3">
        <v>0</v>
      </c>
      <c r="N1651" s="3">
        <v>3186.4</v>
      </c>
      <c r="O1651" s="3">
        <v>247050</v>
      </c>
      <c r="P1651" s="3">
        <v>0</v>
      </c>
      <c r="Q1651" s="3">
        <v>5623.9</v>
      </c>
      <c r="R1651" s="3">
        <v>541120</v>
      </c>
      <c r="S1651" s="3">
        <v>0</v>
      </c>
      <c r="T1651" s="3">
        <v>0</v>
      </c>
      <c r="U1651" s="3">
        <v>0</v>
      </c>
      <c r="V1651" s="3">
        <v>0</v>
      </c>
      <c r="W1651">
        <v>1700</v>
      </c>
      <c r="X1651">
        <v>1602</v>
      </c>
      <c r="Y1651" s="16">
        <v>-4.8424906666862402</v>
      </c>
      <c r="Z1651" s="17">
        <v>0.131633950990201</v>
      </c>
      <c r="AA1651" s="7" t="str">
        <f t="shared" si="29"/>
        <v xml:space="preserve">SRRM2 </v>
      </c>
      <c r="AB1651">
        <v>1650</v>
      </c>
      <c r="AC1651" t="s">
        <v>6149</v>
      </c>
      <c r="AD1651">
        <v>1700</v>
      </c>
    </row>
    <row r="1652" spans="1:30">
      <c r="A1652" t="s">
        <v>2111</v>
      </c>
      <c r="B1652" t="s">
        <v>2112</v>
      </c>
      <c r="C1652" s="10" t="s">
        <v>2113</v>
      </c>
      <c r="D1652" t="s">
        <v>4881</v>
      </c>
      <c r="E1652" s="3">
        <v>120420</v>
      </c>
      <c r="F1652" s="3">
        <v>130020</v>
      </c>
      <c r="G1652" s="3">
        <v>528040</v>
      </c>
      <c r="H1652" s="3">
        <v>173170</v>
      </c>
      <c r="I1652" s="3">
        <v>0</v>
      </c>
      <c r="J1652" s="3">
        <v>50216</v>
      </c>
      <c r="K1652" s="3">
        <v>75893</v>
      </c>
      <c r="L1652" s="3">
        <v>209810</v>
      </c>
      <c r="M1652" s="3">
        <v>0</v>
      </c>
      <c r="N1652" s="3">
        <v>184930</v>
      </c>
      <c r="O1652" s="3">
        <v>18508</v>
      </c>
      <c r="P1652" s="3">
        <v>479070</v>
      </c>
      <c r="Q1652" s="3">
        <v>262230</v>
      </c>
      <c r="R1652" s="3">
        <v>0</v>
      </c>
      <c r="S1652" s="3">
        <v>60665</v>
      </c>
      <c r="T1652" s="3">
        <v>0</v>
      </c>
      <c r="U1652" s="3">
        <v>102770</v>
      </c>
      <c r="V1652" s="3">
        <v>0</v>
      </c>
      <c r="W1652">
        <v>988</v>
      </c>
      <c r="X1652">
        <v>901</v>
      </c>
      <c r="Y1652" s="16">
        <v>-4.5222147967832198</v>
      </c>
      <c r="Z1652" s="17">
        <v>0.18073367627613199</v>
      </c>
      <c r="AA1652" s="7" t="str">
        <f t="shared" si="29"/>
        <v>PGK1 P</v>
      </c>
      <c r="AB1652">
        <v>1651</v>
      </c>
      <c r="AC1652" t="s">
        <v>4881</v>
      </c>
      <c r="AD1652">
        <v>988</v>
      </c>
    </row>
    <row r="1653" spans="1:30">
      <c r="A1653" t="s">
        <v>2279</v>
      </c>
      <c r="B1653" t="s">
        <v>2280</v>
      </c>
      <c r="C1653" s="10" t="s">
        <v>2281</v>
      </c>
      <c r="D1653" t="s">
        <v>4950</v>
      </c>
      <c r="E1653" s="3">
        <v>0</v>
      </c>
      <c r="F1653" s="3">
        <v>62110</v>
      </c>
      <c r="G1653" s="3">
        <v>68132</v>
      </c>
      <c r="H1653" s="3">
        <v>66211</v>
      </c>
      <c r="I1653" s="3">
        <v>0</v>
      </c>
      <c r="J1653" s="3">
        <v>0</v>
      </c>
      <c r="K1653" s="3">
        <v>0</v>
      </c>
      <c r="L1653" s="3">
        <v>158400</v>
      </c>
      <c r="M1653" s="3">
        <v>0</v>
      </c>
      <c r="N1653" s="3">
        <v>35832</v>
      </c>
      <c r="O1653" s="3">
        <v>0</v>
      </c>
      <c r="P1653" s="3">
        <v>70151</v>
      </c>
      <c r="Q1653" s="3">
        <v>41395</v>
      </c>
      <c r="R1653" s="3">
        <v>0</v>
      </c>
      <c r="S1653" s="3">
        <v>123950</v>
      </c>
      <c r="T1653" s="3">
        <v>0</v>
      </c>
      <c r="U1653" s="3">
        <v>0</v>
      </c>
      <c r="V1653" s="3">
        <v>0</v>
      </c>
      <c r="W1653">
        <v>1060</v>
      </c>
      <c r="X1653">
        <v>973</v>
      </c>
      <c r="Y1653" s="16">
        <v>-5.2472841073407803</v>
      </c>
      <c r="Z1653" s="17">
        <v>7.0178087110661799E-2</v>
      </c>
      <c r="AA1653" s="7" t="str">
        <f t="shared" si="29"/>
        <v xml:space="preserve">APEX1 </v>
      </c>
      <c r="AB1653">
        <v>1652</v>
      </c>
      <c r="AC1653" t="s">
        <v>6150</v>
      </c>
      <c r="AD1653">
        <v>1060</v>
      </c>
    </row>
    <row r="1654" spans="1:30">
      <c r="A1654" t="s">
        <v>2091</v>
      </c>
      <c r="B1654" t="s">
        <v>2092</v>
      </c>
      <c r="C1654" s="10" t="s">
        <v>2093</v>
      </c>
      <c r="D1654" t="s">
        <v>4872</v>
      </c>
      <c r="E1654" s="3">
        <v>173910</v>
      </c>
      <c r="F1654" s="3">
        <v>0</v>
      </c>
      <c r="G1654" s="3">
        <v>20362</v>
      </c>
      <c r="H1654" s="3">
        <v>30968</v>
      </c>
      <c r="I1654" s="3">
        <v>0</v>
      </c>
      <c r="J1654" s="3">
        <v>0</v>
      </c>
      <c r="K1654" s="3">
        <v>16603</v>
      </c>
      <c r="L1654" s="3">
        <v>0</v>
      </c>
      <c r="M1654" s="3">
        <v>0</v>
      </c>
      <c r="N1654" s="3">
        <v>106430</v>
      </c>
      <c r="O1654" s="3">
        <v>0</v>
      </c>
      <c r="P1654" s="3">
        <v>43697</v>
      </c>
      <c r="Q1654" s="3">
        <v>215580</v>
      </c>
      <c r="R1654" s="3">
        <v>0</v>
      </c>
      <c r="S1654" s="3">
        <v>22250</v>
      </c>
      <c r="T1654" s="3">
        <v>0</v>
      </c>
      <c r="U1654" s="3">
        <v>0</v>
      </c>
      <c r="V1654" s="3">
        <v>0</v>
      </c>
      <c r="W1654">
        <v>979</v>
      </c>
      <c r="X1654">
        <v>892</v>
      </c>
      <c r="Y1654" s="16">
        <v>-5.3790289148539001</v>
      </c>
      <c r="Z1654" s="17">
        <v>7.5293590336922706E-2</v>
      </c>
      <c r="AA1654" s="7" t="str">
        <f t="shared" si="29"/>
        <v xml:space="preserve">AZGP1 </v>
      </c>
      <c r="AB1654">
        <v>1653</v>
      </c>
      <c r="AC1654" t="s">
        <v>6151</v>
      </c>
      <c r="AD1654">
        <v>979</v>
      </c>
    </row>
    <row r="1655" spans="1:30">
      <c r="A1655" t="s">
        <v>1998</v>
      </c>
      <c r="B1655" t="s">
        <v>1999</v>
      </c>
      <c r="C1655" s="10" t="s">
        <v>2000</v>
      </c>
      <c r="D1655" t="s">
        <v>4831</v>
      </c>
      <c r="E1655" s="3">
        <v>0</v>
      </c>
      <c r="F1655" s="3">
        <v>0</v>
      </c>
      <c r="G1655" s="3">
        <v>32105</v>
      </c>
      <c r="H1655" s="3">
        <v>0</v>
      </c>
      <c r="I1655" s="3">
        <v>0</v>
      </c>
      <c r="J1655" s="3">
        <v>557970</v>
      </c>
      <c r="K1655" s="3">
        <v>0</v>
      </c>
      <c r="L1655" s="3">
        <v>0</v>
      </c>
      <c r="M1655" s="3">
        <v>0</v>
      </c>
      <c r="N1655" s="3">
        <v>0</v>
      </c>
      <c r="O1655" s="3">
        <v>0</v>
      </c>
      <c r="P1655" s="3">
        <v>47329</v>
      </c>
      <c r="Q1655" s="3">
        <v>194280</v>
      </c>
      <c r="R1655" s="3">
        <v>5407.2</v>
      </c>
      <c r="S1655" s="3">
        <v>126910</v>
      </c>
      <c r="T1655" s="3">
        <v>0</v>
      </c>
      <c r="U1655" s="3">
        <v>0</v>
      </c>
      <c r="V1655" s="3">
        <v>0</v>
      </c>
      <c r="W1655">
        <v>937</v>
      </c>
      <c r="X1655">
        <v>850</v>
      </c>
      <c r="Y1655" s="16">
        <v>-5.0753789255611004</v>
      </c>
      <c r="Z1655" s="17">
        <v>8.9907235599017907E-2</v>
      </c>
      <c r="AA1655" s="7" t="str">
        <f t="shared" si="29"/>
        <v xml:space="preserve">MRTO4 </v>
      </c>
      <c r="AB1655">
        <v>1654</v>
      </c>
      <c r="AC1655" t="s">
        <v>6152</v>
      </c>
      <c r="AD1655">
        <v>937</v>
      </c>
    </row>
    <row r="1656" spans="1:30">
      <c r="A1656" t="s">
        <v>2735</v>
      </c>
      <c r="B1656" t="s">
        <v>2735</v>
      </c>
      <c r="C1656" s="10" t="s">
        <v>2736</v>
      </c>
      <c r="D1656" t="s">
        <v>5122</v>
      </c>
      <c r="E1656" s="3">
        <v>35123</v>
      </c>
      <c r="F1656" s="3">
        <v>143960</v>
      </c>
      <c r="G1656" s="3">
        <v>0</v>
      </c>
      <c r="H1656" s="3">
        <v>13098</v>
      </c>
      <c r="I1656" s="3">
        <v>13467</v>
      </c>
      <c r="J1656" s="3">
        <v>29105</v>
      </c>
      <c r="K1656" s="3">
        <v>0</v>
      </c>
      <c r="L1656" s="3">
        <v>0</v>
      </c>
      <c r="M1656" s="3">
        <v>0</v>
      </c>
      <c r="N1656" s="3">
        <v>0</v>
      </c>
      <c r="O1656" s="3">
        <v>13116</v>
      </c>
      <c r="P1656" s="3">
        <v>143350</v>
      </c>
      <c r="Q1656" s="3">
        <v>133400</v>
      </c>
      <c r="R1656" s="3">
        <v>158170</v>
      </c>
      <c r="S1656" s="3">
        <v>41474</v>
      </c>
      <c r="T1656" s="3">
        <v>0</v>
      </c>
      <c r="U1656" s="3">
        <v>22469</v>
      </c>
      <c r="V1656" s="3">
        <v>0</v>
      </c>
      <c r="W1656">
        <v>1251</v>
      </c>
      <c r="X1656">
        <v>1159</v>
      </c>
      <c r="Y1656" s="16">
        <v>-4.5888935254430603</v>
      </c>
      <c r="Z1656" s="17">
        <v>0.116617388073549</v>
      </c>
      <c r="AA1656" s="7" t="str">
        <f t="shared" si="29"/>
        <v>C1orf3</v>
      </c>
      <c r="AB1656">
        <v>1655</v>
      </c>
      <c r="AC1656" t="s">
        <v>5122</v>
      </c>
      <c r="AD1656">
        <v>1251</v>
      </c>
    </row>
    <row r="1657" spans="1:30">
      <c r="A1657" t="s">
        <v>2214</v>
      </c>
      <c r="B1657" t="s">
        <v>2215</v>
      </c>
      <c r="C1657" s="10" t="s">
        <v>2216</v>
      </c>
      <c r="D1657" t="s">
        <v>4924</v>
      </c>
      <c r="E1657" s="3">
        <v>99755</v>
      </c>
      <c r="F1657" s="3">
        <v>345490</v>
      </c>
      <c r="G1657" s="3">
        <v>60199</v>
      </c>
      <c r="H1657" s="3">
        <v>79989</v>
      </c>
      <c r="I1657" s="3">
        <v>644310</v>
      </c>
      <c r="J1657" s="3">
        <v>1341600</v>
      </c>
      <c r="K1657" s="3">
        <v>24740</v>
      </c>
      <c r="L1657" s="3">
        <v>136000</v>
      </c>
      <c r="M1657" s="3">
        <v>65819</v>
      </c>
      <c r="N1657" s="3">
        <v>126110</v>
      </c>
      <c r="O1657" s="3">
        <v>36677</v>
      </c>
      <c r="P1657" s="3">
        <v>1295200</v>
      </c>
      <c r="Q1657" s="3">
        <v>518700</v>
      </c>
      <c r="R1657" s="3">
        <v>167130</v>
      </c>
      <c r="S1657" s="3">
        <v>1860100</v>
      </c>
      <c r="T1657" s="3">
        <v>0</v>
      </c>
      <c r="U1657" s="3">
        <v>181270</v>
      </c>
      <c r="V1657" s="3">
        <v>123280</v>
      </c>
      <c r="W1657">
        <v>1033</v>
      </c>
      <c r="X1657">
        <v>946</v>
      </c>
      <c r="Y1657" s="16">
        <v>-4.1358392722191804</v>
      </c>
      <c r="Z1657" s="17">
        <v>0.127026386791185</v>
      </c>
      <c r="AA1657" s="7" t="str">
        <f t="shared" si="29"/>
        <v xml:space="preserve">BRIX1 </v>
      </c>
      <c r="AB1657">
        <v>1656</v>
      </c>
      <c r="AC1657" t="s">
        <v>6153</v>
      </c>
      <c r="AD1657">
        <v>1033</v>
      </c>
    </row>
    <row r="1658" spans="1:30">
      <c r="A1658" t="s">
        <v>2262</v>
      </c>
      <c r="B1658" t="s">
        <v>2263</v>
      </c>
      <c r="C1658" s="10" t="s">
        <v>2264</v>
      </c>
      <c r="D1658" t="s">
        <v>4944</v>
      </c>
      <c r="E1658" s="3">
        <v>1589.7</v>
      </c>
      <c r="F1658" s="3">
        <v>23778</v>
      </c>
      <c r="G1658" s="3">
        <v>17044</v>
      </c>
      <c r="H1658" s="3">
        <v>62368</v>
      </c>
      <c r="I1658" s="3">
        <v>374160</v>
      </c>
      <c r="J1658" s="3">
        <v>59898</v>
      </c>
      <c r="K1658" s="3">
        <v>12721</v>
      </c>
      <c r="L1658" s="3">
        <v>0</v>
      </c>
      <c r="M1658" s="3">
        <v>1778.1</v>
      </c>
      <c r="N1658" s="3">
        <v>0</v>
      </c>
      <c r="O1658" s="3">
        <v>44933</v>
      </c>
      <c r="P1658" s="3">
        <v>8508.5</v>
      </c>
      <c r="Q1658" s="3">
        <v>57318</v>
      </c>
      <c r="R1658" s="3">
        <v>316470</v>
      </c>
      <c r="S1658" s="3">
        <v>27513</v>
      </c>
      <c r="T1658" s="3">
        <v>2556.6999999999998</v>
      </c>
      <c r="U1658" s="3">
        <v>0</v>
      </c>
      <c r="V1658" s="3">
        <v>0</v>
      </c>
      <c r="W1658">
        <v>1053</v>
      </c>
      <c r="X1658">
        <v>966</v>
      </c>
      <c r="Y1658" s="16">
        <v>-5.1160040770072799</v>
      </c>
      <c r="Z1658" s="17">
        <v>5.3468579310627498E-2</v>
      </c>
      <c r="AA1658" s="7" t="str">
        <f t="shared" si="29"/>
        <v xml:space="preserve">RRBP1 </v>
      </c>
      <c r="AB1658">
        <v>1657</v>
      </c>
      <c r="AC1658" t="s">
        <v>6154</v>
      </c>
      <c r="AD1658">
        <v>1053</v>
      </c>
    </row>
    <row r="1659" spans="1:30">
      <c r="A1659" t="s">
        <v>3241</v>
      </c>
      <c r="B1659" t="s">
        <v>3241</v>
      </c>
      <c r="C1659" s="10" t="s">
        <v>3242</v>
      </c>
      <c r="D1659" t="s">
        <v>5313</v>
      </c>
      <c r="E1659" s="3">
        <v>29932</v>
      </c>
      <c r="F1659" s="3">
        <v>384480</v>
      </c>
      <c r="G1659" s="3">
        <v>228690</v>
      </c>
      <c r="H1659" s="3">
        <v>0</v>
      </c>
      <c r="I1659" s="3">
        <v>317610</v>
      </c>
      <c r="J1659" s="3">
        <v>1596700</v>
      </c>
      <c r="K1659" s="3">
        <v>0</v>
      </c>
      <c r="L1659" s="3">
        <v>65280</v>
      </c>
      <c r="M1659" s="3">
        <v>40033</v>
      </c>
      <c r="N1659" s="3">
        <v>0</v>
      </c>
      <c r="O1659" s="3">
        <v>182160</v>
      </c>
      <c r="P1659" s="3">
        <v>1436900</v>
      </c>
      <c r="Q1659" s="3">
        <v>356270</v>
      </c>
      <c r="R1659" s="3">
        <v>0</v>
      </c>
      <c r="S1659" s="3">
        <v>1251900</v>
      </c>
      <c r="T1659" s="3">
        <v>0</v>
      </c>
      <c r="U1659" s="3">
        <v>0</v>
      </c>
      <c r="V1659" s="3">
        <v>24575</v>
      </c>
      <c r="W1659">
        <v>1464</v>
      </c>
      <c r="X1659">
        <v>1371</v>
      </c>
      <c r="Y1659" s="16">
        <v>-5.2429777809329998</v>
      </c>
      <c r="Z1659" s="17">
        <v>0.20907035876658001</v>
      </c>
      <c r="AA1659" s="7" t="str">
        <f t="shared" si="29"/>
        <v>RPF2 B</v>
      </c>
      <c r="AB1659">
        <v>1658</v>
      </c>
      <c r="AC1659" t="s">
        <v>5313</v>
      </c>
      <c r="AD1659">
        <v>1464</v>
      </c>
    </row>
    <row r="1660" spans="1:30">
      <c r="A1660" t="s">
        <v>3958</v>
      </c>
      <c r="B1660" t="s">
        <v>3958</v>
      </c>
      <c r="C1660" s="10" t="s">
        <v>3959</v>
      </c>
      <c r="D1660" t="s">
        <v>5564</v>
      </c>
      <c r="E1660" s="3">
        <v>0</v>
      </c>
      <c r="F1660" s="3">
        <v>0</v>
      </c>
      <c r="G1660" s="3">
        <v>0</v>
      </c>
      <c r="H1660" s="3">
        <v>76916</v>
      </c>
      <c r="I1660" s="3">
        <v>0</v>
      </c>
      <c r="J1660" s="3">
        <v>0</v>
      </c>
      <c r="K1660" s="3">
        <v>0</v>
      </c>
      <c r="L1660" s="3">
        <v>0</v>
      </c>
      <c r="M1660" s="3">
        <v>0</v>
      </c>
      <c r="N1660" s="3">
        <v>756000</v>
      </c>
      <c r="O1660" s="3">
        <v>0</v>
      </c>
      <c r="P1660" s="3">
        <v>166710</v>
      </c>
      <c r="Q1660" s="3">
        <v>2787600</v>
      </c>
      <c r="R1660" s="3">
        <v>0</v>
      </c>
      <c r="S1660" s="3">
        <v>0</v>
      </c>
      <c r="T1660" s="3">
        <v>0</v>
      </c>
      <c r="U1660" s="3">
        <v>0</v>
      </c>
      <c r="V1660" s="3">
        <v>0</v>
      </c>
      <c r="W1660">
        <v>1768</v>
      </c>
      <c r="X1660">
        <v>1667</v>
      </c>
      <c r="Y1660" s="16">
        <v>-5.7142666597911402</v>
      </c>
      <c r="Z1660" s="17">
        <v>0.17824352633291399</v>
      </c>
      <c r="AA1660" s="7" t="str">
        <f t="shared" si="29"/>
        <v>ACTR3C</v>
      </c>
      <c r="AB1660">
        <v>1659</v>
      </c>
      <c r="AC1660" t="s">
        <v>5564</v>
      </c>
      <c r="AD1660">
        <v>1768</v>
      </c>
    </row>
    <row r="1661" spans="1:30">
      <c r="A1661" t="s">
        <v>1910</v>
      </c>
      <c r="B1661" t="s">
        <v>1910</v>
      </c>
      <c r="C1661" s="10" t="s">
        <v>1911</v>
      </c>
      <c r="D1661" t="s">
        <v>4792</v>
      </c>
      <c r="E1661" s="3">
        <v>102970</v>
      </c>
      <c r="F1661" s="3">
        <v>1043300</v>
      </c>
      <c r="G1661" s="3">
        <v>913600</v>
      </c>
      <c r="H1661" s="3">
        <v>0</v>
      </c>
      <c r="I1661" s="3">
        <v>2789.5</v>
      </c>
      <c r="J1661" s="3">
        <v>0</v>
      </c>
      <c r="K1661" s="3">
        <v>0</v>
      </c>
      <c r="L1661" s="3">
        <v>0</v>
      </c>
      <c r="M1661" s="3">
        <v>0</v>
      </c>
      <c r="N1661" s="3">
        <v>343130</v>
      </c>
      <c r="O1661" s="3">
        <v>923640</v>
      </c>
      <c r="P1661" s="3">
        <v>687480</v>
      </c>
      <c r="Q1661" s="3">
        <v>0</v>
      </c>
      <c r="R1661" s="3">
        <v>0</v>
      </c>
      <c r="S1661" s="3">
        <v>0</v>
      </c>
      <c r="T1661" s="3">
        <v>0</v>
      </c>
      <c r="U1661" s="3">
        <v>0</v>
      </c>
      <c r="V1661" s="3">
        <v>0</v>
      </c>
      <c r="W1661">
        <v>898</v>
      </c>
      <c r="X1661">
        <v>811</v>
      </c>
      <c r="Y1661" s="16">
        <v>-5.5993875144825997</v>
      </c>
      <c r="Z1661" s="17">
        <v>0.17153325790399601</v>
      </c>
      <c r="AA1661" s="7" t="str">
        <f t="shared" si="29"/>
        <v>ZNF828</v>
      </c>
      <c r="AB1661">
        <v>1660</v>
      </c>
      <c r="AC1661" t="s">
        <v>4792</v>
      </c>
      <c r="AD1661">
        <v>898</v>
      </c>
    </row>
    <row r="1662" spans="1:30">
      <c r="A1662" t="s">
        <v>3288</v>
      </c>
      <c r="B1662" t="s">
        <v>3289</v>
      </c>
      <c r="C1662" s="10" t="s">
        <v>3290</v>
      </c>
      <c r="D1662" t="s">
        <v>5330</v>
      </c>
      <c r="E1662" s="3">
        <v>0</v>
      </c>
      <c r="F1662" s="3">
        <v>99464</v>
      </c>
      <c r="G1662" s="3">
        <v>0</v>
      </c>
      <c r="H1662" s="3">
        <v>10213</v>
      </c>
      <c r="I1662" s="3">
        <v>54350</v>
      </c>
      <c r="J1662" s="3">
        <v>164890</v>
      </c>
      <c r="K1662" s="3">
        <v>0</v>
      </c>
      <c r="L1662" s="3">
        <v>0</v>
      </c>
      <c r="M1662" s="3">
        <v>0</v>
      </c>
      <c r="N1662" s="3">
        <v>0</v>
      </c>
      <c r="O1662" s="3">
        <v>21433</v>
      </c>
      <c r="P1662" s="3">
        <v>251090</v>
      </c>
      <c r="Q1662" s="3">
        <v>148860</v>
      </c>
      <c r="R1662" s="3">
        <v>120170</v>
      </c>
      <c r="S1662" s="3">
        <v>135780</v>
      </c>
      <c r="T1662" s="3">
        <v>10937</v>
      </c>
      <c r="U1662" s="3">
        <v>0</v>
      </c>
      <c r="V1662" s="3">
        <v>0</v>
      </c>
      <c r="W1662">
        <v>1486</v>
      </c>
      <c r="X1662">
        <v>1391</v>
      </c>
      <c r="Y1662" s="16">
        <v>-5.4334596120047403</v>
      </c>
      <c r="Z1662" s="17">
        <v>6.8979481454742197E-2</v>
      </c>
      <c r="AA1662" s="7" t="str">
        <f t="shared" si="29"/>
        <v xml:space="preserve">NOC2L </v>
      </c>
      <c r="AB1662">
        <v>1661</v>
      </c>
      <c r="AC1662" t="s">
        <v>6155</v>
      </c>
      <c r="AD1662">
        <v>1486</v>
      </c>
    </row>
    <row r="1663" spans="1:30">
      <c r="A1663" t="s">
        <v>3150</v>
      </c>
      <c r="B1663" t="s">
        <v>3150</v>
      </c>
      <c r="C1663" s="10" t="s">
        <v>3151</v>
      </c>
      <c r="D1663" t="s">
        <v>5278</v>
      </c>
      <c r="E1663" s="3">
        <v>543800</v>
      </c>
      <c r="F1663" s="3">
        <v>1072700</v>
      </c>
      <c r="G1663" s="3">
        <v>0</v>
      </c>
      <c r="H1663" s="3">
        <v>675960</v>
      </c>
      <c r="I1663" s="3">
        <v>1028000</v>
      </c>
      <c r="J1663" s="3">
        <v>0</v>
      </c>
      <c r="K1663" s="3">
        <v>0</v>
      </c>
      <c r="L1663" s="3">
        <v>0</v>
      </c>
      <c r="M1663" s="3">
        <v>0</v>
      </c>
      <c r="N1663" s="3">
        <v>76079</v>
      </c>
      <c r="O1663" s="3">
        <v>849890</v>
      </c>
      <c r="P1663" s="3">
        <v>0</v>
      </c>
      <c r="Q1663" s="3">
        <v>69146</v>
      </c>
      <c r="R1663" s="3">
        <v>808130</v>
      </c>
      <c r="S1663" s="3">
        <v>41810</v>
      </c>
      <c r="T1663" s="3">
        <v>32003</v>
      </c>
      <c r="U1663" s="3">
        <v>0</v>
      </c>
      <c r="V1663" s="3">
        <v>0</v>
      </c>
      <c r="W1663">
        <v>1425</v>
      </c>
      <c r="X1663">
        <v>1333</v>
      </c>
      <c r="Y1663" s="16">
        <v>-5.5055724444284699</v>
      </c>
      <c r="Z1663" s="17">
        <v>0.106129940630111</v>
      </c>
      <c r="AA1663" s="7" t="str">
        <f t="shared" si="29"/>
        <v>PRPF40</v>
      </c>
      <c r="AB1663">
        <v>1662</v>
      </c>
      <c r="AC1663" t="s">
        <v>5278</v>
      </c>
      <c r="AD1663">
        <v>1425</v>
      </c>
    </row>
    <row r="1664" spans="1:30">
      <c r="A1664" t="s">
        <v>1982</v>
      </c>
      <c r="B1664" t="s">
        <v>1982</v>
      </c>
      <c r="C1664" s="10" t="s">
        <v>1983</v>
      </c>
      <c r="D1664" t="s">
        <v>4823</v>
      </c>
      <c r="E1664" s="3">
        <v>0</v>
      </c>
      <c r="F1664" s="3">
        <v>44019</v>
      </c>
      <c r="G1664" s="3">
        <v>99817</v>
      </c>
      <c r="H1664" s="3">
        <v>29699</v>
      </c>
      <c r="I1664" s="3">
        <v>185940</v>
      </c>
      <c r="J1664" s="3">
        <v>317060</v>
      </c>
      <c r="K1664" s="3">
        <v>0</v>
      </c>
      <c r="L1664" s="3">
        <v>0</v>
      </c>
      <c r="M1664" s="3">
        <v>0</v>
      </c>
      <c r="N1664" s="3">
        <v>0</v>
      </c>
      <c r="O1664" s="3">
        <v>0</v>
      </c>
      <c r="P1664" s="3">
        <v>208160</v>
      </c>
      <c r="Q1664" s="3">
        <v>176590</v>
      </c>
      <c r="R1664" s="3">
        <v>85863</v>
      </c>
      <c r="S1664" s="3">
        <v>188220</v>
      </c>
      <c r="T1664" s="3">
        <v>0</v>
      </c>
      <c r="U1664" s="3">
        <v>0</v>
      </c>
      <c r="V1664" s="3">
        <v>0</v>
      </c>
      <c r="W1664">
        <v>929</v>
      </c>
      <c r="X1664">
        <v>842</v>
      </c>
      <c r="Y1664" s="16">
        <v>-6.1681978055737998</v>
      </c>
      <c r="Z1664" s="17">
        <v>6.8547499780320195E-2</v>
      </c>
      <c r="AA1664" s="7" t="str">
        <f t="shared" si="29"/>
        <v xml:space="preserve">NOC3L </v>
      </c>
      <c r="AB1664">
        <v>1663</v>
      </c>
      <c r="AC1664" t="s">
        <v>6156</v>
      </c>
      <c r="AD1664">
        <v>929</v>
      </c>
    </row>
    <row r="1665" spans="1:30">
      <c r="A1665" t="s">
        <v>1064</v>
      </c>
      <c r="B1665" t="s">
        <v>1064</v>
      </c>
      <c r="C1665" s="10" t="s">
        <v>1065</v>
      </c>
      <c r="D1665" t="s">
        <v>4452</v>
      </c>
      <c r="E1665" s="3">
        <v>0</v>
      </c>
      <c r="F1665" s="3">
        <v>0</v>
      </c>
      <c r="G1665" s="3">
        <v>21917</v>
      </c>
      <c r="H1665" s="3">
        <v>8055.5</v>
      </c>
      <c r="I1665" s="3">
        <v>15830</v>
      </c>
      <c r="J1665" s="3">
        <v>0</v>
      </c>
      <c r="K1665" s="3">
        <v>0</v>
      </c>
      <c r="L1665" s="3">
        <v>0</v>
      </c>
      <c r="M1665" s="3">
        <v>0</v>
      </c>
      <c r="N1665" s="3">
        <v>20889</v>
      </c>
      <c r="O1665" s="3">
        <v>37650</v>
      </c>
      <c r="P1665" s="3">
        <v>100020</v>
      </c>
      <c r="Q1665" s="3">
        <v>51533</v>
      </c>
      <c r="R1665" s="3">
        <v>0</v>
      </c>
      <c r="S1665" s="3">
        <v>97063</v>
      </c>
      <c r="T1665" s="3">
        <v>0</v>
      </c>
      <c r="U1665" s="3">
        <v>0</v>
      </c>
      <c r="V1665" s="3">
        <v>0</v>
      </c>
      <c r="W1665">
        <v>530</v>
      </c>
      <c r="X1665">
        <v>446</v>
      </c>
      <c r="Y1665" s="16">
        <v>-6.3967649716331199</v>
      </c>
      <c r="Z1665" s="17">
        <v>1.32042273160473E-2</v>
      </c>
      <c r="AA1665" s="7" t="str">
        <f t="shared" si="29"/>
        <v xml:space="preserve">WDR74 </v>
      </c>
      <c r="AB1665">
        <v>1664</v>
      </c>
      <c r="AC1665" t="s">
        <v>6157</v>
      </c>
      <c r="AD1665">
        <v>530</v>
      </c>
    </row>
    <row r="1666" spans="1:30">
      <c r="A1666" t="s">
        <v>3229</v>
      </c>
      <c r="B1666" t="s">
        <v>3229</v>
      </c>
      <c r="C1666" s="10" t="s">
        <v>3230</v>
      </c>
      <c r="D1666" t="s">
        <v>5308</v>
      </c>
      <c r="E1666" s="3">
        <v>0</v>
      </c>
      <c r="F1666" s="3">
        <v>6016.6</v>
      </c>
      <c r="G1666" s="3">
        <v>0</v>
      </c>
      <c r="H1666" s="3">
        <v>70168</v>
      </c>
      <c r="I1666" s="3">
        <v>0</v>
      </c>
      <c r="J1666" s="3">
        <v>0</v>
      </c>
      <c r="K1666" s="3">
        <v>0</v>
      </c>
      <c r="L1666" s="3">
        <v>0</v>
      </c>
      <c r="M1666" s="3">
        <v>0</v>
      </c>
      <c r="N1666" s="3">
        <v>976740</v>
      </c>
      <c r="O1666" s="3">
        <v>531990</v>
      </c>
      <c r="P1666" s="3">
        <v>5828500</v>
      </c>
      <c r="Q1666" s="3">
        <v>0</v>
      </c>
      <c r="R1666" s="3">
        <v>0</v>
      </c>
      <c r="S1666" s="3">
        <v>0</v>
      </c>
      <c r="T1666" s="3">
        <v>0</v>
      </c>
      <c r="U1666" s="3">
        <v>0</v>
      </c>
      <c r="V1666" s="3">
        <v>0</v>
      </c>
      <c r="W1666">
        <v>1459</v>
      </c>
      <c r="X1666">
        <v>1366</v>
      </c>
      <c r="Y1666" s="16">
        <v>-6.2322246450242504</v>
      </c>
      <c r="Z1666" s="17">
        <v>0.17558173285409401</v>
      </c>
      <c r="AA1666" s="7" t="str">
        <f t="shared" si="29"/>
        <v xml:space="preserve">SYT10 </v>
      </c>
      <c r="AB1666">
        <v>1665</v>
      </c>
      <c r="AC1666" t="s">
        <v>6158</v>
      </c>
      <c r="AD1666">
        <v>1459</v>
      </c>
    </row>
    <row r="1667" spans="1:30">
      <c r="A1667" t="s">
        <v>711</v>
      </c>
      <c r="B1667" t="s">
        <v>711</v>
      </c>
      <c r="C1667" s="10" t="s">
        <v>712</v>
      </c>
      <c r="D1667" t="s">
        <v>4319</v>
      </c>
      <c r="E1667" s="3">
        <v>0</v>
      </c>
      <c r="F1667" s="3">
        <v>0</v>
      </c>
      <c r="G1667" s="3">
        <v>0</v>
      </c>
      <c r="H1667" s="3">
        <v>64861</v>
      </c>
      <c r="I1667" s="3">
        <v>0</v>
      </c>
      <c r="J1667" s="3">
        <v>178290</v>
      </c>
      <c r="K1667" s="3">
        <v>93104</v>
      </c>
      <c r="L1667" s="3">
        <v>0</v>
      </c>
      <c r="M1667" s="3">
        <v>20743</v>
      </c>
      <c r="N1667" s="3">
        <v>86227</v>
      </c>
      <c r="O1667" s="3">
        <v>16856</v>
      </c>
      <c r="P1667" s="3">
        <v>119010</v>
      </c>
      <c r="Q1667" s="3">
        <v>244330</v>
      </c>
      <c r="R1667" s="3">
        <v>484300</v>
      </c>
      <c r="S1667" s="3">
        <v>371480</v>
      </c>
      <c r="T1667" s="3">
        <v>102350</v>
      </c>
      <c r="U1667" s="3">
        <v>0</v>
      </c>
      <c r="V1667" s="3">
        <v>0</v>
      </c>
      <c r="W1667">
        <v>384</v>
      </c>
      <c r="X1667">
        <v>300</v>
      </c>
      <c r="Y1667" s="16">
        <v>-6.2163641285072098</v>
      </c>
      <c r="Z1667" s="17">
        <v>2.38622518120673E-2</v>
      </c>
      <c r="AA1667" s="7" t="str">
        <f t="shared" si="29"/>
        <v xml:space="preserve">G3BP1 </v>
      </c>
      <c r="AB1667">
        <v>1666</v>
      </c>
      <c r="AC1667" t="s">
        <v>6159</v>
      </c>
      <c r="AD1667">
        <v>384</v>
      </c>
    </row>
    <row r="1668" spans="1:30">
      <c r="A1668" t="s">
        <v>3859</v>
      </c>
      <c r="B1668" t="s">
        <v>3859</v>
      </c>
      <c r="C1668" s="10" t="s">
        <v>3860</v>
      </c>
      <c r="D1668" t="s">
        <v>5532</v>
      </c>
      <c r="E1668" s="3">
        <v>0</v>
      </c>
      <c r="F1668" s="3">
        <v>0</v>
      </c>
      <c r="G1668" s="3">
        <v>173290</v>
      </c>
      <c r="H1668" s="3">
        <v>0</v>
      </c>
      <c r="I1668" s="3">
        <v>0</v>
      </c>
      <c r="J1668" s="3">
        <v>505350</v>
      </c>
      <c r="K1668" s="3">
        <v>0</v>
      </c>
      <c r="L1668" s="3">
        <v>0</v>
      </c>
      <c r="M1668" s="3">
        <v>0</v>
      </c>
      <c r="N1668" s="3">
        <v>0</v>
      </c>
      <c r="O1668" s="3">
        <v>57238</v>
      </c>
      <c r="P1668" s="3">
        <v>246560</v>
      </c>
      <c r="Q1668" s="3">
        <v>5644.2</v>
      </c>
      <c r="R1668" s="3">
        <v>40338</v>
      </c>
      <c r="S1668" s="3">
        <v>83970</v>
      </c>
      <c r="T1668" s="3">
        <v>0</v>
      </c>
      <c r="U1668" s="3">
        <v>0</v>
      </c>
      <c r="V1668" s="3">
        <v>0</v>
      </c>
      <c r="W1668">
        <v>1722</v>
      </c>
      <c r="X1668">
        <v>1624</v>
      </c>
      <c r="Y1668" s="16">
        <v>-6.30603424303919</v>
      </c>
      <c r="Z1668" s="17">
        <v>2.1150885818147801E-2</v>
      </c>
      <c r="AA1668" s="7" t="str">
        <f t="shared" ref="AA1668:AA1678" si="30">MID(C1668,SEARCH("Gene_Symbol=",C1668)+12,6)</f>
        <v>KIAA00</v>
      </c>
      <c r="AB1668">
        <v>1667</v>
      </c>
      <c r="AC1668" t="s">
        <v>5532</v>
      </c>
      <c r="AD1668">
        <v>1722</v>
      </c>
    </row>
    <row r="1669" spans="1:30">
      <c r="A1669" t="s">
        <v>3785</v>
      </c>
      <c r="B1669" t="s">
        <v>3786</v>
      </c>
      <c r="C1669" s="10" t="s">
        <v>3787</v>
      </c>
      <c r="D1669" t="s">
        <v>5506</v>
      </c>
      <c r="E1669" s="3">
        <v>93387</v>
      </c>
      <c r="F1669" s="3">
        <v>445140</v>
      </c>
      <c r="G1669" s="3">
        <v>223210</v>
      </c>
      <c r="H1669" s="3">
        <v>50614</v>
      </c>
      <c r="I1669" s="3">
        <v>387500</v>
      </c>
      <c r="J1669" s="3">
        <v>1240100</v>
      </c>
      <c r="K1669" s="3">
        <v>0</v>
      </c>
      <c r="L1669" s="3">
        <v>0</v>
      </c>
      <c r="M1669" s="3">
        <v>26089</v>
      </c>
      <c r="N1669" s="3">
        <v>97022</v>
      </c>
      <c r="O1669" s="3">
        <v>0</v>
      </c>
      <c r="P1669" s="3">
        <v>463380</v>
      </c>
      <c r="Q1669" s="3">
        <v>690480</v>
      </c>
      <c r="R1669" s="3">
        <v>59793</v>
      </c>
      <c r="S1669" s="3">
        <v>768520</v>
      </c>
      <c r="T1669" s="3">
        <v>0</v>
      </c>
      <c r="U1669" s="3">
        <v>0</v>
      </c>
      <c r="V1669" s="3">
        <v>50347</v>
      </c>
      <c r="W1669">
        <v>1693</v>
      </c>
      <c r="X1669">
        <v>1595</v>
      </c>
      <c r="Y1669" s="16">
        <v>-5.8275460862999502</v>
      </c>
      <c r="Z1669" s="17">
        <v>0.10199102064505999</v>
      </c>
      <c r="AA1669" s="7" t="str">
        <f t="shared" si="30"/>
        <v>EBNA1B</v>
      </c>
      <c r="AB1669">
        <v>1668</v>
      </c>
      <c r="AC1669" t="s">
        <v>5506</v>
      </c>
      <c r="AD1669">
        <v>1693</v>
      </c>
    </row>
    <row r="1670" spans="1:30">
      <c r="A1670" t="s">
        <v>3208</v>
      </c>
      <c r="B1670" t="s">
        <v>3209</v>
      </c>
      <c r="C1670" s="10" t="s">
        <v>3210</v>
      </c>
      <c r="D1670" t="s">
        <v>5300</v>
      </c>
      <c r="E1670" s="3">
        <v>0</v>
      </c>
      <c r="F1670" s="3">
        <v>681200</v>
      </c>
      <c r="G1670" s="3">
        <v>553360</v>
      </c>
      <c r="H1670" s="3">
        <v>0</v>
      </c>
      <c r="I1670" s="3">
        <v>414620</v>
      </c>
      <c r="J1670" s="3">
        <v>3223700</v>
      </c>
      <c r="K1670" s="3">
        <v>0</v>
      </c>
      <c r="L1670" s="3">
        <v>0</v>
      </c>
      <c r="M1670" s="3">
        <v>0</v>
      </c>
      <c r="N1670" s="3">
        <v>33730</v>
      </c>
      <c r="O1670" s="3">
        <v>0</v>
      </c>
      <c r="P1670" s="3">
        <v>869310</v>
      </c>
      <c r="Q1670" s="3">
        <v>852880</v>
      </c>
      <c r="R1670" s="3">
        <v>631600</v>
      </c>
      <c r="S1670" s="3">
        <v>809670</v>
      </c>
      <c r="T1670" s="3">
        <v>0</v>
      </c>
      <c r="U1670" s="3">
        <v>111560</v>
      </c>
      <c r="V1670" s="3">
        <v>0</v>
      </c>
      <c r="W1670">
        <v>1450</v>
      </c>
      <c r="X1670">
        <v>1357</v>
      </c>
      <c r="Y1670" s="16">
        <v>-5.9723241120293604</v>
      </c>
      <c r="Z1670" s="17">
        <v>0.123356832120798</v>
      </c>
      <c r="AA1670" s="7" t="str">
        <f t="shared" si="30"/>
        <v>GTPBP4</v>
      </c>
      <c r="AB1670">
        <v>1669</v>
      </c>
      <c r="AC1670" t="s">
        <v>5300</v>
      </c>
      <c r="AD1670">
        <v>1450</v>
      </c>
    </row>
    <row r="1671" spans="1:30">
      <c r="A1671" t="s">
        <v>3739</v>
      </c>
      <c r="B1671" t="s">
        <v>3740</v>
      </c>
      <c r="C1671" s="10" t="s">
        <v>3741</v>
      </c>
      <c r="D1671" t="s">
        <v>5487</v>
      </c>
      <c r="E1671" s="3">
        <v>8437.2999999999993</v>
      </c>
      <c r="F1671" s="3">
        <v>345190</v>
      </c>
      <c r="G1671" s="3">
        <v>911050</v>
      </c>
      <c r="H1671" s="3">
        <v>95208</v>
      </c>
      <c r="I1671" s="3">
        <v>753380</v>
      </c>
      <c r="J1671" s="3">
        <v>1620800</v>
      </c>
      <c r="K1671" s="3">
        <v>0</v>
      </c>
      <c r="L1671" s="3">
        <v>0</v>
      </c>
      <c r="M1671" s="3">
        <v>18963</v>
      </c>
      <c r="N1671" s="3">
        <v>39590</v>
      </c>
      <c r="O1671" s="3">
        <v>622800</v>
      </c>
      <c r="P1671" s="3">
        <v>663510</v>
      </c>
      <c r="Q1671" s="3">
        <v>394920</v>
      </c>
      <c r="R1671" s="3">
        <v>591190</v>
      </c>
      <c r="S1671" s="3">
        <v>2738700</v>
      </c>
      <c r="T1671" s="3">
        <v>22236</v>
      </c>
      <c r="U1671" s="3">
        <v>0</v>
      </c>
      <c r="V1671" s="3">
        <v>106480</v>
      </c>
      <c r="W1671">
        <v>1672</v>
      </c>
      <c r="X1671">
        <v>1574</v>
      </c>
      <c r="Y1671" s="16">
        <v>-5.7881457286010098</v>
      </c>
      <c r="Z1671" s="17">
        <v>2.7173838790499401E-2</v>
      </c>
      <c r="AA1671" s="7" t="str">
        <f t="shared" si="30"/>
        <v>NOP2 N</v>
      </c>
      <c r="AB1671">
        <v>1670</v>
      </c>
      <c r="AC1671" t="s">
        <v>5487</v>
      </c>
      <c r="AD1671">
        <v>1672</v>
      </c>
    </row>
    <row r="1672" spans="1:30">
      <c r="A1672" t="s">
        <v>3449</v>
      </c>
      <c r="B1672" t="s">
        <v>3450</v>
      </c>
      <c r="C1672" s="10" t="s">
        <v>3451</v>
      </c>
      <c r="D1672" t="s">
        <v>5388</v>
      </c>
      <c r="E1672" s="3">
        <v>1107000</v>
      </c>
      <c r="F1672" s="3">
        <v>351710</v>
      </c>
      <c r="G1672" s="3">
        <v>0</v>
      </c>
      <c r="H1672" s="3">
        <v>1600900</v>
      </c>
      <c r="I1672" s="3">
        <v>203540</v>
      </c>
      <c r="J1672" s="3">
        <v>0</v>
      </c>
      <c r="K1672" s="3">
        <v>0</v>
      </c>
      <c r="L1672" s="3">
        <v>0</v>
      </c>
      <c r="M1672" s="3">
        <v>0</v>
      </c>
      <c r="N1672" s="3">
        <v>204900</v>
      </c>
      <c r="O1672" s="3">
        <v>845860</v>
      </c>
      <c r="P1672" s="3">
        <v>0</v>
      </c>
      <c r="Q1672" s="3">
        <v>99592</v>
      </c>
      <c r="R1672" s="3">
        <v>168810</v>
      </c>
      <c r="S1672" s="3">
        <v>0</v>
      </c>
      <c r="T1672" s="3">
        <v>0</v>
      </c>
      <c r="U1672" s="3">
        <v>0</v>
      </c>
      <c r="V1672" s="3">
        <v>0</v>
      </c>
      <c r="W1672">
        <v>1551</v>
      </c>
      <c r="X1672">
        <v>1455</v>
      </c>
      <c r="Y1672" s="16">
        <v>-6.5505671524477496</v>
      </c>
      <c r="Z1672" s="17">
        <v>7.1956621505124801E-2</v>
      </c>
      <c r="AA1672" s="7" t="str">
        <f t="shared" si="30"/>
        <v>SFRS11</v>
      </c>
      <c r="AB1672">
        <v>1671</v>
      </c>
      <c r="AC1672" t="s">
        <v>5388</v>
      </c>
      <c r="AD1672">
        <v>1551</v>
      </c>
    </row>
    <row r="1673" spans="1:30">
      <c r="A1673" t="s">
        <v>3630</v>
      </c>
      <c r="B1673" t="s">
        <v>3631</v>
      </c>
      <c r="C1673" s="10" t="s">
        <v>3632</v>
      </c>
      <c r="D1673" t="s">
        <v>5450</v>
      </c>
      <c r="E1673" s="3">
        <v>0</v>
      </c>
      <c r="F1673" s="3">
        <v>3800700</v>
      </c>
      <c r="G1673" s="3">
        <v>0</v>
      </c>
      <c r="H1673" s="3">
        <v>149970</v>
      </c>
      <c r="I1673" s="3">
        <v>604150</v>
      </c>
      <c r="J1673" s="3">
        <v>0</v>
      </c>
      <c r="K1673" s="3">
        <v>51049</v>
      </c>
      <c r="L1673" s="3">
        <v>0</v>
      </c>
      <c r="M1673" s="3">
        <v>0</v>
      </c>
      <c r="N1673" s="3">
        <v>39881</v>
      </c>
      <c r="O1673" s="3">
        <v>694950</v>
      </c>
      <c r="P1673" s="3">
        <v>0</v>
      </c>
      <c r="Q1673" s="3">
        <v>477130</v>
      </c>
      <c r="R1673" s="3">
        <v>885350</v>
      </c>
      <c r="S1673" s="3">
        <v>0</v>
      </c>
      <c r="T1673" s="3">
        <v>0</v>
      </c>
      <c r="U1673" s="3">
        <v>0</v>
      </c>
      <c r="V1673" s="3">
        <v>0</v>
      </c>
      <c r="W1673">
        <v>1628</v>
      </c>
      <c r="X1673">
        <v>1531</v>
      </c>
      <c r="Y1673" s="16">
        <v>-6.8849791451486402</v>
      </c>
      <c r="Z1673" s="17">
        <v>7.7284359096360694E-2</v>
      </c>
      <c r="AA1673" s="7" t="str">
        <f t="shared" si="30"/>
        <v>FAM133</v>
      </c>
      <c r="AB1673">
        <v>1672</v>
      </c>
      <c r="AC1673" t="s">
        <v>5450</v>
      </c>
      <c r="AD1673">
        <v>1628</v>
      </c>
    </row>
    <row r="1674" spans="1:30">
      <c r="A1674" t="s">
        <v>2041</v>
      </c>
      <c r="B1674" t="s">
        <v>2042</v>
      </c>
      <c r="C1674" s="10" t="s">
        <v>2043</v>
      </c>
      <c r="D1674" t="s">
        <v>4850</v>
      </c>
      <c r="E1674" s="3">
        <v>114660</v>
      </c>
      <c r="F1674" s="3">
        <v>562360</v>
      </c>
      <c r="G1674" s="3">
        <v>642800</v>
      </c>
      <c r="H1674" s="3">
        <v>117830</v>
      </c>
      <c r="I1674" s="3">
        <v>497420</v>
      </c>
      <c r="J1674" s="3">
        <v>1407600</v>
      </c>
      <c r="K1674" s="3">
        <v>0</v>
      </c>
      <c r="L1674" s="3">
        <v>0</v>
      </c>
      <c r="M1674" s="3">
        <v>11732</v>
      </c>
      <c r="N1674" s="3">
        <v>97817</v>
      </c>
      <c r="O1674" s="3">
        <v>17248</v>
      </c>
      <c r="P1674" s="3">
        <v>1616200</v>
      </c>
      <c r="Q1674" s="3">
        <v>793490</v>
      </c>
      <c r="R1674" s="3">
        <v>0</v>
      </c>
      <c r="S1674" s="3">
        <v>2033300</v>
      </c>
      <c r="T1674" s="3">
        <v>0</v>
      </c>
      <c r="U1674" s="3">
        <v>0</v>
      </c>
      <c r="V1674" s="3">
        <v>14339</v>
      </c>
      <c r="W1674">
        <v>956</v>
      </c>
      <c r="X1674">
        <v>869</v>
      </c>
      <c r="Y1674" s="16">
        <v>-6.70234065958042</v>
      </c>
      <c r="Z1674" s="17">
        <v>7.7375204505058304E-2</v>
      </c>
      <c r="AA1674" s="7" t="str">
        <f t="shared" si="30"/>
        <v>MKI67I</v>
      </c>
      <c r="AB1674">
        <v>1673</v>
      </c>
      <c r="AC1674" t="s">
        <v>4850</v>
      </c>
      <c r="AD1674">
        <v>956</v>
      </c>
    </row>
    <row r="1675" spans="1:30">
      <c r="A1675" t="s">
        <v>2920</v>
      </c>
      <c r="B1675" t="s">
        <v>2921</v>
      </c>
      <c r="C1675" s="10" t="s">
        <v>2922</v>
      </c>
      <c r="D1675" t="s">
        <v>5194</v>
      </c>
      <c r="E1675" s="3">
        <v>17183</v>
      </c>
      <c r="F1675" s="3">
        <v>205610</v>
      </c>
      <c r="G1675" s="3">
        <v>392720</v>
      </c>
      <c r="H1675" s="3">
        <v>26165</v>
      </c>
      <c r="I1675" s="3">
        <v>418060</v>
      </c>
      <c r="J1675" s="3">
        <v>1115000</v>
      </c>
      <c r="K1675" s="3">
        <v>0</v>
      </c>
      <c r="L1675" s="3">
        <v>0</v>
      </c>
      <c r="M1675" s="3">
        <v>0</v>
      </c>
      <c r="N1675" s="3">
        <v>88587</v>
      </c>
      <c r="O1675" s="3">
        <v>0</v>
      </c>
      <c r="P1675" s="3">
        <v>890260</v>
      </c>
      <c r="Q1675" s="3">
        <v>550230</v>
      </c>
      <c r="R1675" s="3">
        <v>622100</v>
      </c>
      <c r="S1675" s="3">
        <v>716020</v>
      </c>
      <c r="T1675" s="3">
        <v>0</v>
      </c>
      <c r="U1675" s="3">
        <v>31619</v>
      </c>
      <c r="V1675" s="3">
        <v>0</v>
      </c>
      <c r="W1675">
        <v>1329</v>
      </c>
      <c r="X1675">
        <v>1237</v>
      </c>
      <c r="Y1675" s="16">
        <v>-6.6779614944543502</v>
      </c>
      <c r="Z1675" s="17">
        <v>6.9754832390298602E-2</v>
      </c>
      <c r="AA1675" s="7" t="str">
        <f t="shared" si="30"/>
        <v xml:space="preserve">DDX18 </v>
      </c>
      <c r="AB1675">
        <v>1674</v>
      </c>
      <c r="AC1675" t="s">
        <v>6160</v>
      </c>
      <c r="AD1675">
        <v>1329</v>
      </c>
    </row>
    <row r="1676" spans="1:30">
      <c r="A1676" t="s">
        <v>1147</v>
      </c>
      <c r="B1676" t="s">
        <v>1148</v>
      </c>
      <c r="C1676" s="10" t="s">
        <v>1149</v>
      </c>
      <c r="D1676" s="1" t="s">
        <v>4487</v>
      </c>
      <c r="E1676" s="3">
        <v>88624</v>
      </c>
      <c r="F1676" s="3">
        <v>490150</v>
      </c>
      <c r="G1676" s="3">
        <v>28169</v>
      </c>
      <c r="H1676" s="3">
        <v>486890</v>
      </c>
      <c r="I1676" s="3">
        <v>217400</v>
      </c>
      <c r="J1676" s="3">
        <v>0</v>
      </c>
      <c r="K1676" s="3">
        <v>166270</v>
      </c>
      <c r="L1676" s="3">
        <v>90130</v>
      </c>
      <c r="M1676" s="3">
        <v>0</v>
      </c>
      <c r="N1676" s="3">
        <v>44637</v>
      </c>
      <c r="O1676" s="3">
        <v>386180</v>
      </c>
      <c r="P1676" s="3">
        <v>49312</v>
      </c>
      <c r="Q1676" s="3">
        <v>89388</v>
      </c>
      <c r="R1676" s="3">
        <v>191480</v>
      </c>
      <c r="S1676" s="3">
        <v>34090</v>
      </c>
      <c r="T1676" s="3">
        <v>5666.6</v>
      </c>
      <c r="U1676" s="3">
        <v>0</v>
      </c>
      <c r="V1676" s="3">
        <v>0</v>
      </c>
      <c r="W1676">
        <v>567</v>
      </c>
      <c r="X1676">
        <v>482</v>
      </c>
      <c r="Y1676" s="16">
        <v>-6.9515778761932303</v>
      </c>
      <c r="Z1676" s="17">
        <v>9.4050596147687404E-4</v>
      </c>
      <c r="AA1676" s="7" t="str">
        <f t="shared" si="30"/>
        <v>MYH9 I</v>
      </c>
      <c r="AB1676">
        <v>1675</v>
      </c>
      <c r="AC1676" t="s">
        <v>4487</v>
      </c>
      <c r="AD1676">
        <v>567</v>
      </c>
    </row>
    <row r="1677" spans="1:30">
      <c r="A1677" t="s">
        <v>1362</v>
      </c>
      <c r="B1677" t="s">
        <v>1363</v>
      </c>
      <c r="C1677" s="10" t="s">
        <v>1364</v>
      </c>
      <c r="D1677" s="1" t="s">
        <v>4571</v>
      </c>
      <c r="E1677" s="3">
        <v>7813100</v>
      </c>
      <c r="F1677" s="3">
        <v>32792000</v>
      </c>
      <c r="G1677" s="3">
        <v>14819000</v>
      </c>
      <c r="H1677" s="3">
        <v>0</v>
      </c>
      <c r="I1677" s="3">
        <v>21961</v>
      </c>
      <c r="J1677" s="3">
        <v>0</v>
      </c>
      <c r="K1677" s="3">
        <v>0</v>
      </c>
      <c r="L1677" s="3">
        <v>0</v>
      </c>
      <c r="M1677" s="3">
        <v>0</v>
      </c>
      <c r="N1677" s="3">
        <v>6505200</v>
      </c>
      <c r="O1677" s="3">
        <v>32783000</v>
      </c>
      <c r="P1677" s="3">
        <v>18664000</v>
      </c>
      <c r="Q1677" s="3">
        <v>0</v>
      </c>
      <c r="R1677" s="3">
        <v>0</v>
      </c>
      <c r="S1677" s="3">
        <v>0</v>
      </c>
      <c r="T1677" s="3">
        <v>0</v>
      </c>
      <c r="U1677" s="3">
        <v>0</v>
      </c>
      <c r="V1677" s="3">
        <v>0</v>
      </c>
      <c r="W1677">
        <v>658</v>
      </c>
      <c r="X1677">
        <v>573</v>
      </c>
      <c r="Y1677" s="16">
        <v>-7.9588935676097998</v>
      </c>
      <c r="Z1677" s="17">
        <v>0.171841717070087</v>
      </c>
      <c r="AA1677" s="7" t="str">
        <f t="shared" si="30"/>
        <v xml:space="preserve">HIP1R </v>
      </c>
      <c r="AB1677">
        <v>1676</v>
      </c>
      <c r="AC1677" t="s">
        <v>6161</v>
      </c>
      <c r="AD1677">
        <v>658</v>
      </c>
    </row>
    <row r="1678" spans="1:30">
      <c r="A1678" t="s">
        <v>801</v>
      </c>
      <c r="B1678" t="s">
        <v>802</v>
      </c>
      <c r="C1678" s="10" t="s">
        <v>803</v>
      </c>
      <c r="D1678" t="s">
        <v>4354</v>
      </c>
      <c r="E1678" s="3">
        <v>3147700</v>
      </c>
      <c r="F1678" s="3">
        <v>4087800</v>
      </c>
      <c r="G1678" s="3">
        <v>6569900</v>
      </c>
      <c r="H1678" s="3">
        <v>2338700</v>
      </c>
      <c r="I1678" s="3">
        <v>4640500</v>
      </c>
      <c r="J1678" s="3">
        <v>10882000</v>
      </c>
      <c r="K1678" s="3">
        <v>143430</v>
      </c>
      <c r="L1678" s="3">
        <v>103800</v>
      </c>
      <c r="M1678" s="3">
        <v>85415</v>
      </c>
      <c r="N1678" s="3">
        <v>1445300</v>
      </c>
      <c r="O1678" s="3">
        <v>2494400</v>
      </c>
      <c r="P1678" s="3">
        <v>13449000</v>
      </c>
      <c r="Q1678" s="3">
        <v>3666800</v>
      </c>
      <c r="R1678" s="3">
        <v>3143400</v>
      </c>
      <c r="S1678" s="3">
        <v>12216000</v>
      </c>
      <c r="T1678" s="3">
        <v>0</v>
      </c>
      <c r="U1678" s="3">
        <v>182430</v>
      </c>
      <c r="V1678" s="3">
        <v>828610</v>
      </c>
      <c r="W1678">
        <v>420</v>
      </c>
      <c r="X1678">
        <v>336</v>
      </c>
      <c r="Y1678" s="16">
        <v>-7.0086355649191896</v>
      </c>
      <c r="Z1678" s="17">
        <v>2.4989233776009201E-2</v>
      </c>
      <c r="AA1678" s="7" t="str">
        <f t="shared" si="30"/>
        <v>BUB3 M</v>
      </c>
      <c r="AB1678">
        <v>1677</v>
      </c>
      <c r="AC1678" t="s">
        <v>4354</v>
      </c>
      <c r="AD1678">
        <v>420</v>
      </c>
    </row>
    <row r="1679" spans="1:30">
      <c r="A1679" t="s">
        <v>877</v>
      </c>
      <c r="B1679" t="s">
        <v>877</v>
      </c>
      <c r="C1679" s="10" t="s">
        <v>878</v>
      </c>
      <c r="D1679" t="s">
        <v>4381</v>
      </c>
      <c r="E1679" s="3">
        <v>61301</v>
      </c>
      <c r="F1679" s="3">
        <v>35549</v>
      </c>
      <c r="G1679" s="3">
        <v>171200</v>
      </c>
      <c r="H1679" s="3">
        <v>93960</v>
      </c>
      <c r="I1679" s="3">
        <v>502490</v>
      </c>
      <c r="J1679" s="3">
        <v>291260</v>
      </c>
      <c r="K1679" s="3">
        <v>22466</v>
      </c>
      <c r="L1679" s="3">
        <v>0</v>
      </c>
      <c r="M1679" s="3">
        <v>0</v>
      </c>
      <c r="N1679" s="3">
        <v>85616</v>
      </c>
      <c r="O1679" s="3">
        <v>0</v>
      </c>
      <c r="P1679" s="3">
        <v>402190</v>
      </c>
      <c r="Q1679" s="3">
        <v>710340</v>
      </c>
      <c r="R1679" s="3">
        <v>58404</v>
      </c>
      <c r="S1679" s="3">
        <v>616280</v>
      </c>
      <c r="T1679" s="3">
        <v>0</v>
      </c>
      <c r="U1679" s="3">
        <v>0</v>
      </c>
      <c r="V1679" s="3">
        <v>0</v>
      </c>
      <c r="W1679">
        <v>450</v>
      </c>
      <c r="X1679">
        <v>366</v>
      </c>
      <c r="Y1679" s="16">
        <v>-8.2513777846194607</v>
      </c>
      <c r="Z1679" s="17">
        <v>1.50075499168465E-2</v>
      </c>
      <c r="AA1679" s="7" t="str">
        <f>MID(C1679,SEARCH("Gene_Symbol=",C1679)+12,5)</f>
        <v xml:space="preserve">RRS1 </v>
      </c>
      <c r="AB1679">
        <v>1678</v>
      </c>
      <c r="AC1679" t="s">
        <v>4381</v>
      </c>
      <c r="AD1679">
        <v>450</v>
      </c>
    </row>
    <row r="1680" spans="1:30">
      <c r="A1680" t="s">
        <v>868</v>
      </c>
      <c r="B1680" t="s">
        <v>869</v>
      </c>
      <c r="C1680" s="10" t="s">
        <v>870</v>
      </c>
      <c r="D1680" s="1" t="s">
        <v>4378</v>
      </c>
      <c r="E1680" s="3">
        <v>51292000</v>
      </c>
      <c r="F1680" s="3">
        <v>210570000</v>
      </c>
      <c r="G1680" s="3">
        <v>87986000</v>
      </c>
      <c r="H1680" s="3">
        <v>91974</v>
      </c>
      <c r="I1680" s="3">
        <v>514170</v>
      </c>
      <c r="J1680" s="3">
        <v>0</v>
      </c>
      <c r="K1680" s="3">
        <v>0</v>
      </c>
      <c r="L1680" s="3">
        <v>0</v>
      </c>
      <c r="M1680" s="3">
        <v>0</v>
      </c>
      <c r="N1680" s="3">
        <v>53205000</v>
      </c>
      <c r="O1680" s="3">
        <v>145730000</v>
      </c>
      <c r="P1680" s="3">
        <v>162790000</v>
      </c>
      <c r="Q1680" s="3">
        <v>0</v>
      </c>
      <c r="R1680" s="3">
        <v>15857</v>
      </c>
      <c r="S1680" s="3">
        <v>0</v>
      </c>
      <c r="T1680" s="3">
        <v>0</v>
      </c>
      <c r="U1680" s="3">
        <v>0</v>
      </c>
      <c r="V1680" s="3">
        <v>55229</v>
      </c>
      <c r="W1680">
        <v>447</v>
      </c>
      <c r="X1680">
        <v>363</v>
      </c>
      <c r="Y1680" s="16">
        <v>-7.7514622425695903</v>
      </c>
      <c r="Z1680" s="17">
        <v>0.228790473217621</v>
      </c>
      <c r="AA1680" s="7" t="str">
        <f t="shared" ref="AA1680:AA1688" si="31">MID(C1680,SEARCH("Gene_Symbol=",C1680)+12,6)</f>
        <v xml:space="preserve">ACAP1 </v>
      </c>
      <c r="AB1680">
        <v>1679</v>
      </c>
      <c r="AC1680" t="s">
        <v>6162</v>
      </c>
      <c r="AD1680">
        <v>447</v>
      </c>
    </row>
    <row r="1681" spans="1:30">
      <c r="A1681" t="s">
        <v>2378</v>
      </c>
      <c r="B1681" t="s">
        <v>2378</v>
      </c>
      <c r="C1681" s="10" t="s">
        <v>2379</v>
      </c>
      <c r="D1681" t="s">
        <v>4985</v>
      </c>
      <c r="E1681" s="3">
        <v>0</v>
      </c>
      <c r="F1681" s="3">
        <v>144200</v>
      </c>
      <c r="G1681" s="3">
        <v>507830</v>
      </c>
      <c r="H1681" s="3">
        <v>15589</v>
      </c>
      <c r="I1681" s="3">
        <v>672010</v>
      </c>
      <c r="J1681" s="3">
        <v>918230</v>
      </c>
      <c r="K1681" s="3">
        <v>0</v>
      </c>
      <c r="L1681" s="3">
        <v>0</v>
      </c>
      <c r="M1681" s="3">
        <v>0</v>
      </c>
      <c r="N1681" s="3">
        <v>0</v>
      </c>
      <c r="O1681" s="3">
        <v>276520</v>
      </c>
      <c r="P1681" s="3">
        <v>192140</v>
      </c>
      <c r="Q1681" s="3">
        <v>576350</v>
      </c>
      <c r="R1681" s="3">
        <v>1051000</v>
      </c>
      <c r="S1681" s="3">
        <v>2427900</v>
      </c>
      <c r="T1681" s="3">
        <v>0</v>
      </c>
      <c r="U1681" s="3">
        <v>0</v>
      </c>
      <c r="V1681" s="3">
        <v>0</v>
      </c>
      <c r="W1681">
        <v>1102</v>
      </c>
      <c r="X1681">
        <v>1013</v>
      </c>
      <c r="Y1681" s="16">
        <v>-9.3300028565168294</v>
      </c>
      <c r="Z1681" s="17">
        <v>1.34476132646281E-2</v>
      </c>
      <c r="AA1681" s="7" t="str">
        <f t="shared" si="31"/>
        <v xml:space="preserve">FTSJ3 </v>
      </c>
      <c r="AB1681">
        <v>1680</v>
      </c>
      <c r="AC1681" t="s">
        <v>6163</v>
      </c>
      <c r="AD1681">
        <v>1102</v>
      </c>
    </row>
    <row r="1682" spans="1:30">
      <c r="A1682" s="1" t="s">
        <v>3575</v>
      </c>
      <c r="B1682" t="s">
        <v>3576</v>
      </c>
      <c r="C1682" s="10" t="s">
        <v>3577</v>
      </c>
      <c r="D1682" t="s">
        <v>5432</v>
      </c>
      <c r="E1682" s="3">
        <v>277310</v>
      </c>
      <c r="F1682" s="3">
        <v>85188</v>
      </c>
      <c r="G1682" s="3">
        <v>44456</v>
      </c>
      <c r="H1682" s="3">
        <v>32771000</v>
      </c>
      <c r="I1682" s="3">
        <v>13121000</v>
      </c>
      <c r="J1682" s="3">
        <v>62034000</v>
      </c>
      <c r="K1682" s="3">
        <v>114570</v>
      </c>
      <c r="L1682" s="3">
        <v>0</v>
      </c>
      <c r="M1682" s="3">
        <v>0</v>
      </c>
      <c r="N1682" s="3">
        <v>132840</v>
      </c>
      <c r="O1682" s="3">
        <v>2172800</v>
      </c>
      <c r="P1682" s="3">
        <v>0</v>
      </c>
      <c r="Q1682" s="3">
        <v>144920000</v>
      </c>
      <c r="R1682" s="3">
        <v>18101000</v>
      </c>
      <c r="S1682" s="3">
        <v>47822000</v>
      </c>
      <c r="T1682" s="3">
        <v>112430</v>
      </c>
      <c r="U1682" s="3">
        <v>0</v>
      </c>
      <c r="V1682" s="3">
        <v>0</v>
      </c>
      <c r="W1682">
        <v>1605</v>
      </c>
      <c r="X1682">
        <v>1508</v>
      </c>
      <c r="Y1682" s="16">
        <v>-9.5407562808429898</v>
      </c>
      <c r="Z1682" s="17">
        <v>7.8991264390695703E-2</v>
      </c>
      <c r="AA1682" s="7" t="str">
        <f t="shared" si="31"/>
        <v>IGKC P</v>
      </c>
      <c r="AB1682">
        <v>1681</v>
      </c>
      <c r="AC1682" t="s">
        <v>5432</v>
      </c>
      <c r="AD1682">
        <v>1605</v>
      </c>
    </row>
    <row r="1683" spans="1:30">
      <c r="A1683" t="s">
        <v>3597</v>
      </c>
      <c r="B1683" t="s">
        <v>3598</v>
      </c>
      <c r="C1683" s="10" t="s">
        <v>3599</v>
      </c>
      <c r="D1683" t="s">
        <v>4107</v>
      </c>
      <c r="E1683" s="3">
        <v>19715</v>
      </c>
      <c r="F1683" s="3">
        <v>197400</v>
      </c>
      <c r="G1683" s="3">
        <v>528840</v>
      </c>
      <c r="H1683" s="3">
        <v>149270</v>
      </c>
      <c r="I1683" s="3">
        <v>1614900</v>
      </c>
      <c r="J1683" s="3">
        <v>956240</v>
      </c>
      <c r="K1683" s="3">
        <v>0</v>
      </c>
      <c r="L1683" s="3">
        <v>0</v>
      </c>
      <c r="M1683" s="3">
        <v>0</v>
      </c>
      <c r="N1683" s="3">
        <v>54997</v>
      </c>
      <c r="O1683" s="3">
        <v>353340</v>
      </c>
      <c r="P1683" s="3">
        <v>422170</v>
      </c>
      <c r="Q1683" s="3">
        <v>124780</v>
      </c>
      <c r="R1683" s="3">
        <v>1295500</v>
      </c>
      <c r="S1683" s="3">
        <v>1377200</v>
      </c>
      <c r="T1683" s="3">
        <v>0</v>
      </c>
      <c r="U1683" s="3">
        <v>0</v>
      </c>
      <c r="V1683" s="3">
        <v>0</v>
      </c>
      <c r="W1683">
        <v>1614</v>
      </c>
      <c r="X1683">
        <v>1517</v>
      </c>
      <c r="Y1683" s="16">
        <v>-10.415439803892101</v>
      </c>
      <c r="Z1683" s="17">
        <v>3.0313178985989501E-5</v>
      </c>
      <c r="AA1683" s="7" t="str">
        <f t="shared" si="31"/>
        <v>PES1 I</v>
      </c>
      <c r="AB1683">
        <v>1682</v>
      </c>
      <c r="AC1683" t="s">
        <v>4107</v>
      </c>
      <c r="AD1683">
        <v>1614</v>
      </c>
    </row>
    <row r="1684" spans="1:30">
      <c r="A1684" t="s">
        <v>3438</v>
      </c>
      <c r="B1684" t="s">
        <v>3438</v>
      </c>
      <c r="C1684" s="10" t="s">
        <v>3439</v>
      </c>
      <c r="D1684" t="s">
        <v>5384</v>
      </c>
      <c r="E1684" s="3">
        <v>0</v>
      </c>
      <c r="F1684" s="3">
        <v>2261700</v>
      </c>
      <c r="G1684" s="3">
        <v>2983800</v>
      </c>
      <c r="H1684" s="3">
        <v>2012900</v>
      </c>
      <c r="I1684" s="3">
        <v>20285000</v>
      </c>
      <c r="J1684" s="3">
        <v>29610000</v>
      </c>
      <c r="K1684" s="3">
        <v>0</v>
      </c>
      <c r="L1684" s="3">
        <v>0</v>
      </c>
      <c r="M1684" s="3">
        <v>0</v>
      </c>
      <c r="N1684" s="3">
        <v>491190</v>
      </c>
      <c r="O1684" s="3">
        <v>1396100</v>
      </c>
      <c r="P1684" s="3">
        <v>3455000</v>
      </c>
      <c r="Q1684" s="3">
        <v>6073200</v>
      </c>
      <c r="R1684" s="3">
        <v>20344</v>
      </c>
      <c r="S1684" s="3">
        <v>11578000</v>
      </c>
      <c r="T1684" s="3">
        <v>0</v>
      </c>
      <c r="U1684" s="3">
        <v>0</v>
      </c>
      <c r="V1684" s="3">
        <v>54337</v>
      </c>
      <c r="W1684">
        <v>1547</v>
      </c>
      <c r="X1684">
        <v>1451</v>
      </c>
      <c r="Y1684" s="16">
        <v>-9.6485126881298804</v>
      </c>
      <c r="Z1684" s="17">
        <v>7.5434644981291097E-3</v>
      </c>
      <c r="AA1684" s="7" t="str">
        <f t="shared" si="31"/>
        <v>RPL7L1</v>
      </c>
      <c r="AB1684">
        <v>1683</v>
      </c>
      <c r="AC1684" t="s">
        <v>5384</v>
      </c>
      <c r="AD1684">
        <v>1547</v>
      </c>
    </row>
    <row r="1685" spans="1:30">
      <c r="A1685" t="s">
        <v>2704</v>
      </c>
      <c r="B1685" t="s">
        <v>2704</v>
      </c>
      <c r="C1685" s="10" t="s">
        <v>2705</v>
      </c>
      <c r="D1685" t="s">
        <v>5110</v>
      </c>
      <c r="E1685" s="3">
        <v>1918000</v>
      </c>
      <c r="F1685" s="3">
        <v>6846200</v>
      </c>
      <c r="G1685" s="3">
        <v>5040300</v>
      </c>
      <c r="H1685" s="3">
        <v>7253900</v>
      </c>
      <c r="I1685" s="3">
        <v>18848000</v>
      </c>
      <c r="J1685" s="3">
        <v>29006000</v>
      </c>
      <c r="K1685" s="3">
        <v>0</v>
      </c>
      <c r="L1685" s="3">
        <v>0</v>
      </c>
      <c r="M1685" s="3">
        <v>0</v>
      </c>
      <c r="N1685" s="3">
        <v>1735500</v>
      </c>
      <c r="O1685" s="3">
        <v>5027900</v>
      </c>
      <c r="P1685" s="3">
        <v>10887000</v>
      </c>
      <c r="Q1685" s="3">
        <v>20067000</v>
      </c>
      <c r="R1685" s="3">
        <v>16563000</v>
      </c>
      <c r="S1685" s="3">
        <v>18380000</v>
      </c>
      <c r="T1685" s="3">
        <v>0</v>
      </c>
      <c r="U1685" s="3">
        <v>0</v>
      </c>
      <c r="V1685" s="3">
        <v>0</v>
      </c>
      <c r="W1685">
        <v>1237</v>
      </c>
      <c r="X1685">
        <v>1146</v>
      </c>
      <c r="Y1685" s="16">
        <v>-15.1226605507093</v>
      </c>
      <c r="Z1685" s="17">
        <v>3.6421187453058099E-7</v>
      </c>
      <c r="AA1685" s="7" t="str">
        <f t="shared" si="31"/>
        <v xml:space="preserve">DDX27 </v>
      </c>
      <c r="AB1685">
        <v>1684</v>
      </c>
      <c r="AC1685" t="s">
        <v>6164</v>
      </c>
      <c r="AD1685">
        <v>1237</v>
      </c>
    </row>
    <row r="1686" spans="1:30">
      <c r="A1686" t="s">
        <v>2979</v>
      </c>
      <c r="B1686" t="s">
        <v>2979</v>
      </c>
      <c r="C1686" s="10" t="s">
        <v>2980</v>
      </c>
      <c r="D1686" t="s">
        <v>5218</v>
      </c>
      <c r="E1686" s="3">
        <v>108670000</v>
      </c>
      <c r="F1686" s="3">
        <v>173240000</v>
      </c>
      <c r="G1686" s="3">
        <v>130780000</v>
      </c>
      <c r="H1686" s="3">
        <v>64124000</v>
      </c>
      <c r="I1686" s="3">
        <v>241620000</v>
      </c>
      <c r="J1686" s="3">
        <v>193640000</v>
      </c>
      <c r="K1686" s="3">
        <v>0</v>
      </c>
      <c r="L1686" s="3">
        <v>0</v>
      </c>
      <c r="M1686" s="3">
        <v>0</v>
      </c>
      <c r="N1686" s="3">
        <v>61559000</v>
      </c>
      <c r="O1686" s="3">
        <v>149960000</v>
      </c>
      <c r="P1686" s="3">
        <v>473240000</v>
      </c>
      <c r="Q1686" s="3">
        <v>163750000</v>
      </c>
      <c r="R1686" s="3">
        <v>33669000</v>
      </c>
      <c r="S1686" s="3">
        <v>282990000</v>
      </c>
      <c r="T1686" s="3">
        <v>0</v>
      </c>
      <c r="U1686" s="3">
        <v>0</v>
      </c>
      <c r="V1686" s="3">
        <v>691410</v>
      </c>
      <c r="W1686">
        <v>1353</v>
      </c>
      <c r="X1686">
        <v>1261</v>
      </c>
      <c r="Y1686" s="16">
        <v>-15.237185812748301</v>
      </c>
      <c r="Z1686" s="17">
        <v>6.5972869754166196E-4</v>
      </c>
      <c r="AA1686" s="7" t="str">
        <f t="shared" si="31"/>
        <v xml:space="preserve">WDR12 </v>
      </c>
      <c r="AB1686">
        <v>1685</v>
      </c>
      <c r="AC1686" t="s">
        <v>6165</v>
      </c>
      <c r="AD1686">
        <v>1353</v>
      </c>
    </row>
    <row r="1687" spans="1:30">
      <c r="A1687" t="s">
        <v>181</v>
      </c>
      <c r="B1687" t="s">
        <v>182</v>
      </c>
      <c r="C1687" s="10" t="s">
        <v>183</v>
      </c>
      <c r="D1687" t="s">
        <v>4107</v>
      </c>
      <c r="E1687" s="3">
        <v>57882000</v>
      </c>
      <c r="F1687" s="3">
        <v>130700000</v>
      </c>
      <c r="G1687" s="3">
        <v>143500000</v>
      </c>
      <c r="H1687" s="3">
        <v>128460000</v>
      </c>
      <c r="I1687" s="3">
        <v>335330000</v>
      </c>
      <c r="J1687" s="3">
        <v>438980000</v>
      </c>
      <c r="K1687" s="3">
        <v>0</v>
      </c>
      <c r="L1687" s="3">
        <v>0</v>
      </c>
      <c r="M1687" s="3">
        <v>6766.6</v>
      </c>
      <c r="N1687" s="3">
        <v>55704000</v>
      </c>
      <c r="O1687" s="3">
        <v>116550000</v>
      </c>
      <c r="P1687" s="3">
        <v>291040000</v>
      </c>
      <c r="Q1687" s="3">
        <v>160940000</v>
      </c>
      <c r="R1687" s="3">
        <v>279590000</v>
      </c>
      <c r="S1687" s="3">
        <v>339420000</v>
      </c>
      <c r="T1687" s="3">
        <v>0</v>
      </c>
      <c r="U1687" s="3">
        <v>0</v>
      </c>
      <c r="V1687" s="3">
        <v>473490</v>
      </c>
      <c r="W1687">
        <v>158</v>
      </c>
      <c r="X1687">
        <v>75</v>
      </c>
      <c r="Y1687" s="16">
        <v>-15.7662543757565</v>
      </c>
      <c r="Z1687" s="17">
        <v>3.4860399172111599E-4</v>
      </c>
      <c r="AA1687" s="7" t="str">
        <f t="shared" si="31"/>
        <v>PES1 I</v>
      </c>
      <c r="AB1687">
        <v>1686</v>
      </c>
      <c r="AC1687" t="s">
        <v>4107</v>
      </c>
      <c r="AD1687">
        <v>158</v>
      </c>
    </row>
    <row r="1688" spans="1:30">
      <c r="A1688" t="s">
        <v>1626</v>
      </c>
      <c r="B1688" t="s">
        <v>1626</v>
      </c>
      <c r="C1688" s="10" t="s">
        <v>1627</v>
      </c>
      <c r="D1688" s="1" t="s">
        <v>4678</v>
      </c>
      <c r="E1688" s="3">
        <v>99831000</v>
      </c>
      <c r="F1688" s="3">
        <v>231850000</v>
      </c>
      <c r="G1688" s="3">
        <v>187450000</v>
      </c>
      <c r="H1688" s="3">
        <v>99616000</v>
      </c>
      <c r="I1688" s="3">
        <v>200790000</v>
      </c>
      <c r="J1688" s="3">
        <v>366800000</v>
      </c>
      <c r="K1688" s="3">
        <v>0</v>
      </c>
      <c r="L1688" s="3">
        <v>0</v>
      </c>
      <c r="M1688" s="3">
        <v>0</v>
      </c>
      <c r="N1688" s="3">
        <v>81306000</v>
      </c>
      <c r="O1688" s="3">
        <v>236390000</v>
      </c>
      <c r="P1688" s="3">
        <v>300490000</v>
      </c>
      <c r="Q1688" s="3">
        <v>160160000</v>
      </c>
      <c r="R1688" s="3">
        <v>161460000</v>
      </c>
      <c r="S1688" s="3">
        <v>215490000</v>
      </c>
      <c r="T1688" s="3">
        <v>0</v>
      </c>
      <c r="U1688" s="3">
        <v>0</v>
      </c>
      <c r="V1688" s="3">
        <v>104840</v>
      </c>
      <c r="W1688">
        <v>773</v>
      </c>
      <c r="X1688">
        <v>687</v>
      </c>
      <c r="Y1688" s="16">
        <v>-16.517520066315601</v>
      </c>
      <c r="Z1688" s="17">
        <v>5.980140028809E-5</v>
      </c>
      <c r="AA1688" s="7" t="str">
        <f t="shared" si="31"/>
        <v>BOP1 R</v>
      </c>
      <c r="AB1688">
        <v>1687</v>
      </c>
      <c r="AC1688" t="s">
        <v>4678</v>
      </c>
      <c r="AD1688">
        <v>773</v>
      </c>
    </row>
    <row r="1689" spans="1:30">
      <c r="C1689" s="11"/>
      <c r="D1689" s="9"/>
      <c r="Y1689" s="16"/>
      <c r="Z1689" s="17"/>
      <c r="AB1689"/>
      <c r="AC1689"/>
      <c r="AD1689"/>
    </row>
    <row r="1690" spans="1:30">
      <c r="C1690" s="11"/>
      <c r="D1690" s="9"/>
      <c r="Y1690" s="16"/>
      <c r="Z1690" s="17"/>
      <c r="AB1690"/>
      <c r="AC1690"/>
      <c r="AD1690"/>
    </row>
    <row r="1691" spans="1:30">
      <c r="C1691" s="11"/>
      <c r="D1691" s="9"/>
      <c r="Y1691" s="16"/>
      <c r="Z1691" s="17"/>
      <c r="AB1691"/>
      <c r="AC1691"/>
      <c r="AD1691"/>
    </row>
    <row r="1692" spans="1:30">
      <c r="Y1692" s="16"/>
      <c r="Z1692" s="17"/>
      <c r="AB1692"/>
      <c r="AC1692"/>
      <c r="AD1692"/>
    </row>
    <row r="1693" spans="1:30">
      <c r="C1693" s="11"/>
      <c r="D1693" s="9"/>
      <c r="Y1693" s="16"/>
      <c r="Z1693" s="17"/>
      <c r="AB1693"/>
      <c r="AC1693"/>
      <c r="AD1693"/>
    </row>
    <row r="1694" spans="1:30">
      <c r="C1694" s="11"/>
      <c r="D1694" s="9"/>
      <c r="Y1694" s="16"/>
      <c r="Z1694" s="17"/>
      <c r="AB1694"/>
      <c r="AC1694"/>
      <c r="AD1694"/>
    </row>
    <row r="1695" spans="1:30">
      <c r="C1695" s="11"/>
      <c r="D1695" s="9"/>
      <c r="Y1695" s="16"/>
      <c r="Z1695" s="17"/>
      <c r="AB1695"/>
      <c r="AC1695"/>
      <c r="AD1695"/>
    </row>
    <row r="1696" spans="1:30">
      <c r="C1696" s="11"/>
      <c r="D1696" s="9"/>
      <c r="Y1696" s="16"/>
      <c r="Z1696" s="17"/>
      <c r="AB1696"/>
      <c r="AC1696"/>
      <c r="AD1696"/>
    </row>
    <row r="1697" spans="3:30">
      <c r="C1697" s="11"/>
      <c r="D1697" s="9"/>
      <c r="Y1697" s="16"/>
      <c r="Z1697" s="17"/>
      <c r="AB1697"/>
      <c r="AC1697"/>
      <c r="AD1697"/>
    </row>
    <row r="1698" spans="3:30">
      <c r="C1698" s="11"/>
      <c r="D1698" s="9"/>
      <c r="Y1698" s="16"/>
      <c r="Z1698" s="17"/>
      <c r="AB1698"/>
      <c r="AC1698"/>
      <c r="AD1698"/>
    </row>
    <row r="1699" spans="3:30">
      <c r="C1699" s="11"/>
      <c r="D1699" s="9"/>
      <c r="Y1699" s="16"/>
      <c r="Z1699" s="17"/>
      <c r="AB1699"/>
      <c r="AC1699"/>
      <c r="AD1699"/>
    </row>
    <row r="1700" spans="3:30">
      <c r="C1700" s="11"/>
      <c r="D1700" s="9"/>
      <c r="Y1700" s="16"/>
      <c r="Z1700" s="17"/>
      <c r="AB1700"/>
      <c r="AC1700"/>
      <c r="AD1700"/>
    </row>
    <row r="1701" spans="3:30">
      <c r="C1701" s="11"/>
      <c r="D1701" s="9"/>
      <c r="Y1701" s="16"/>
      <c r="Z1701" s="17"/>
      <c r="AB1701"/>
      <c r="AC1701"/>
      <c r="AD1701"/>
    </row>
    <row r="1702" spans="3:30">
      <c r="C1702" s="11"/>
      <c r="D1702" s="9"/>
      <c r="Y1702" s="16"/>
      <c r="Z1702" s="17"/>
      <c r="AB1702"/>
      <c r="AC1702"/>
      <c r="AD1702"/>
    </row>
    <row r="1703" spans="3:30">
      <c r="C1703" s="11"/>
      <c r="D1703" s="9"/>
      <c r="Y1703" s="16"/>
      <c r="Z1703" s="17"/>
      <c r="AB1703"/>
      <c r="AC1703"/>
      <c r="AD1703"/>
    </row>
    <row r="1704" spans="3:30">
      <c r="C1704" s="11"/>
      <c r="D1704" s="9"/>
      <c r="Y1704" s="16"/>
      <c r="Z1704" s="17"/>
      <c r="AB1704"/>
      <c r="AC1704"/>
      <c r="AD1704"/>
    </row>
    <row r="1705" spans="3:30">
      <c r="Y1705" s="16"/>
      <c r="Z1705" s="17"/>
      <c r="AB1705"/>
      <c r="AC1705"/>
      <c r="AD1705"/>
    </row>
    <row r="1706" spans="3:30">
      <c r="C1706" s="11"/>
      <c r="D1706" s="9"/>
      <c r="Y1706" s="16"/>
      <c r="Z1706" s="17"/>
    </row>
  </sheetData>
  <autoFilter ref="A1:CQ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proteinGroups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Ignasi Forne</dc:creator>
  <cp:lastModifiedBy>Ignasi Forne</cp:lastModifiedBy>
  <dcterms:created xsi:type="dcterms:W3CDTF">2013-07-24T14:20:26Z</dcterms:created>
  <dcterms:modified xsi:type="dcterms:W3CDTF">2015-04-22T09:23:14Z</dcterms:modified>
</cp:coreProperties>
</file>